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570" windowHeight="9135" tabRatio="733"/>
  </bookViews>
  <sheets>
    <sheet name="Пер. с 01.09.2020 по 31.12.2020" sheetId="41" r:id="rId1"/>
  </sheets>
  <definedNames>
    <definedName name="_xlnm._FilterDatabase" localSheetId="0" hidden="1">'Пер. с 01.09.2020 по 31.12.2020'!$A$19:$EM$44</definedName>
    <definedName name="_xlnm.Print_Area" localSheetId="0">'Пер. с 01.09.2020 по 31.12.2020'!$A$1:$EN$44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C41" i="41" l="1"/>
  <c r="DC21" i="41"/>
  <c r="DC22" i="41"/>
  <c r="DC23" i="41"/>
  <c r="DC24" i="41"/>
  <c r="DC25" i="41"/>
  <c r="DC26" i="41"/>
  <c r="DC27" i="41"/>
  <c r="DC28" i="41"/>
  <c r="DC29" i="41"/>
  <c r="DC30" i="41"/>
  <c r="DC31" i="41"/>
  <c r="DC32" i="41"/>
  <c r="DC33" i="41"/>
  <c r="DC35" i="41"/>
  <c r="DC36" i="41"/>
  <c r="DC37" i="41"/>
  <c r="DC38" i="41"/>
  <c r="DC39" i="41"/>
  <c r="DC40" i="41"/>
  <c r="DC20" i="41"/>
  <c r="D41" i="41"/>
  <c r="D39" i="41"/>
  <c r="D40" i="41"/>
  <c r="D38" i="41"/>
  <c r="D37" i="41" l="1"/>
  <c r="D36" i="41"/>
  <c r="D35" i="41"/>
  <c r="D33" i="41"/>
  <c r="D32" i="41"/>
  <c r="D31" i="41"/>
  <c r="D30" i="41"/>
  <c r="D29" i="41"/>
  <c r="D28" i="41"/>
  <c r="D27" i="41"/>
  <c r="D26" i="41"/>
  <c r="D25" i="41"/>
  <c r="D24" i="41"/>
  <c r="D23" i="41"/>
  <c r="D22" i="41"/>
  <c r="D21" i="41"/>
  <c r="D20" i="41"/>
  <c r="AD43" i="41" l="1"/>
  <c r="AE43" i="41"/>
  <c r="AF43" i="41"/>
  <c r="AG43" i="41"/>
  <c r="AH43" i="41"/>
  <c r="AI43" i="41"/>
  <c r="AJ43" i="41"/>
  <c r="AK43" i="41"/>
  <c r="AL43" i="41"/>
  <c r="AM43" i="41"/>
  <c r="AN43" i="41"/>
  <c r="AO43" i="41"/>
  <c r="AP43" i="41"/>
  <c r="AQ43" i="41"/>
  <c r="AR43" i="41"/>
  <c r="AS43" i="41"/>
  <c r="AT43" i="41"/>
  <c r="AU43" i="41"/>
  <c r="AV43" i="41"/>
  <c r="AW43" i="41"/>
  <c r="AX43" i="41"/>
  <c r="AY43" i="41"/>
  <c r="AZ43" i="41"/>
  <c r="BA43" i="41"/>
  <c r="BB43" i="41"/>
  <c r="BC43" i="41"/>
  <c r="BD43" i="41"/>
  <c r="BE43" i="41"/>
  <c r="BF43" i="41"/>
  <c r="BG43" i="41"/>
  <c r="BH43" i="41"/>
  <c r="BI43" i="41"/>
  <c r="BJ43" i="41"/>
  <c r="BK43" i="41"/>
  <c r="BL43" i="41"/>
  <c r="BM43" i="41"/>
  <c r="BN43" i="41"/>
  <c r="BO43" i="41"/>
  <c r="BP43" i="41"/>
  <c r="BQ43" i="41"/>
  <c r="BR43" i="41"/>
  <c r="BS43" i="41"/>
  <c r="BT43" i="41"/>
  <c r="BU43" i="41"/>
  <c r="BV43" i="41"/>
  <c r="BW43" i="41"/>
  <c r="BX43" i="41"/>
  <c r="BY43" i="41"/>
  <c r="BZ43" i="41"/>
  <c r="CA43" i="41"/>
  <c r="CB43" i="41"/>
  <c r="CC43" i="41"/>
  <c r="CD43" i="41"/>
  <c r="CE43" i="41"/>
  <c r="CF43" i="41"/>
  <c r="CG43" i="41"/>
  <c r="CH43" i="41"/>
  <c r="CI43" i="41"/>
  <c r="CJ43" i="41"/>
  <c r="CK43" i="41"/>
  <c r="CL43" i="41"/>
  <c r="CM43" i="41"/>
  <c r="CN43" i="41"/>
  <c r="CO43" i="41"/>
  <c r="CP43" i="41"/>
  <c r="CQ43" i="41"/>
  <c r="CR43" i="41"/>
  <c r="CS43" i="41"/>
  <c r="CT43" i="41"/>
  <c r="CU43" i="41"/>
  <c r="CV43" i="41"/>
  <c r="CW43" i="41"/>
  <c r="CX43" i="41"/>
  <c r="CY43" i="41"/>
  <c r="CZ43" i="41"/>
  <c r="DA43" i="41"/>
  <c r="DB43" i="41"/>
  <c r="DC43" i="41"/>
  <c r="DD43" i="41"/>
  <c r="DE43" i="41"/>
  <c r="DF43" i="41"/>
  <c r="DG43" i="41"/>
  <c r="DH43" i="41"/>
  <c r="DI43" i="41"/>
  <c r="DJ43" i="41"/>
  <c r="DK43" i="41"/>
  <c r="DL43" i="41"/>
  <c r="DM43" i="41"/>
  <c r="DN43" i="41"/>
  <c r="DO43" i="41"/>
  <c r="DP43" i="41"/>
  <c r="DQ43" i="41"/>
  <c r="DR43" i="41"/>
  <c r="DS43" i="41"/>
  <c r="DT43" i="41"/>
  <c r="DU43" i="41"/>
  <c r="DV43" i="41"/>
  <c r="DW43" i="41"/>
  <c r="DX43" i="41"/>
  <c r="DY43" i="41"/>
  <c r="DZ43" i="41"/>
  <c r="EA43" i="41"/>
  <c r="EB43" i="41"/>
  <c r="EC43" i="41"/>
  <c r="ED43" i="41"/>
  <c r="EE43" i="41"/>
  <c r="EF43" i="41"/>
  <c r="EG43" i="41"/>
  <c r="EH43" i="41"/>
  <c r="EI43" i="41"/>
  <c r="EJ43" i="41"/>
  <c r="EK43" i="41"/>
  <c r="EL43" i="41"/>
  <c r="EM43" i="41"/>
  <c r="EN43" i="41"/>
  <c r="Z42" i="41"/>
  <c r="AA42" i="41"/>
  <c r="AB42" i="41"/>
  <c r="AC42" i="41"/>
  <c r="AD42" i="41"/>
  <c r="AE42" i="41"/>
  <c r="AF42" i="41"/>
  <c r="AG42" i="41"/>
  <c r="AH42" i="41"/>
  <c r="AI42" i="41"/>
  <c r="AJ42" i="41"/>
  <c r="AK42" i="41"/>
  <c r="AL42" i="41"/>
  <c r="AM42" i="41"/>
  <c r="AN42" i="41"/>
  <c r="AO42" i="41"/>
  <c r="AP42" i="41"/>
  <c r="AQ42" i="41"/>
  <c r="AR42" i="41"/>
  <c r="AS42" i="41"/>
  <c r="AT42" i="41"/>
  <c r="AU42" i="41"/>
  <c r="AV42" i="41"/>
  <c r="AW42" i="41"/>
  <c r="AX42" i="41"/>
  <c r="AY42" i="41"/>
  <c r="AZ42" i="41"/>
  <c r="BA42" i="41"/>
  <c r="BB42" i="41"/>
  <c r="BC42" i="41"/>
  <c r="BD42" i="41"/>
  <c r="BE42" i="41"/>
  <c r="BF42" i="41"/>
  <c r="BG42" i="41"/>
  <c r="BH42" i="41"/>
  <c r="BI42" i="41"/>
  <c r="BJ42" i="41"/>
  <c r="BK42" i="41"/>
  <c r="BL42" i="41"/>
  <c r="BM42" i="41"/>
  <c r="BN42" i="41"/>
  <c r="BO42" i="41"/>
  <c r="BP42" i="41"/>
  <c r="BQ42" i="41"/>
  <c r="BR42" i="41"/>
  <c r="BS42" i="41"/>
  <c r="BT42" i="41"/>
  <c r="BU42" i="41"/>
  <c r="BV42" i="41"/>
  <c r="BW42" i="41"/>
  <c r="BX42" i="41"/>
  <c r="BY42" i="41"/>
  <c r="BZ42" i="41"/>
  <c r="CA42" i="41"/>
  <c r="CB42" i="41"/>
  <c r="CC42" i="41"/>
  <c r="CD42" i="41"/>
  <c r="CE42" i="41"/>
  <c r="CF42" i="41"/>
  <c r="CG42" i="41"/>
  <c r="CH42" i="41"/>
  <c r="CI42" i="41"/>
  <c r="CJ42" i="41"/>
  <c r="CK42" i="41"/>
  <c r="CL42" i="41"/>
  <c r="CM42" i="41"/>
  <c r="CN42" i="41"/>
  <c r="CO42" i="41"/>
  <c r="CP42" i="41"/>
  <c r="CQ42" i="41"/>
  <c r="CR42" i="41"/>
  <c r="CS42" i="41"/>
  <c r="CT42" i="41"/>
  <c r="CU42" i="41"/>
  <c r="CV42" i="41"/>
  <c r="CW42" i="41"/>
  <c r="CX42" i="41"/>
  <c r="CY42" i="41"/>
  <c r="CZ42" i="41"/>
  <c r="DA42" i="41"/>
  <c r="DB42" i="41"/>
  <c r="DC42" i="41"/>
  <c r="DD42" i="41"/>
  <c r="DE42" i="41"/>
  <c r="DF42" i="41"/>
  <c r="DG42" i="41"/>
  <c r="DH42" i="41"/>
  <c r="DI42" i="41"/>
  <c r="DJ42" i="41"/>
  <c r="DK42" i="41"/>
  <c r="DL42" i="41"/>
  <c r="DM42" i="41"/>
  <c r="DN42" i="41"/>
  <c r="DO42" i="41"/>
  <c r="DP42" i="41"/>
  <c r="DQ42" i="41"/>
  <c r="DR42" i="41"/>
  <c r="DS42" i="41"/>
  <c r="DT42" i="41"/>
  <c r="DU42" i="41"/>
  <c r="DV42" i="41"/>
  <c r="DW42" i="41"/>
  <c r="DX42" i="41"/>
  <c r="DY42" i="41"/>
  <c r="DZ42" i="41"/>
  <c r="EA42" i="41"/>
  <c r="EB42" i="41"/>
  <c r="EC42" i="41"/>
  <c r="ED42" i="41"/>
  <c r="EE42" i="41"/>
  <c r="EF42" i="41"/>
  <c r="EG42" i="41"/>
  <c r="EH42" i="41"/>
  <c r="EI42" i="41"/>
  <c r="EJ42" i="41"/>
  <c r="EK42" i="41"/>
  <c r="EL42" i="41"/>
  <c r="EM42" i="41"/>
  <c r="EN42" i="41"/>
  <c r="F43" i="41"/>
  <c r="G43" i="41"/>
  <c r="H43" i="41"/>
  <c r="I43" i="41"/>
  <c r="J43" i="41"/>
  <c r="K43" i="41"/>
  <c r="L43" i="41"/>
  <c r="M43" i="41"/>
  <c r="N43" i="41"/>
  <c r="O43" i="41"/>
  <c r="P43" i="41"/>
  <c r="Q43" i="41"/>
  <c r="R43" i="41"/>
  <c r="S43" i="41"/>
  <c r="T43" i="41"/>
  <c r="U43" i="41"/>
  <c r="V43" i="41"/>
  <c r="W43" i="41"/>
  <c r="X43" i="41"/>
  <c r="Y43" i="41"/>
  <c r="Z43" i="41"/>
  <c r="AA43" i="41"/>
  <c r="AB43" i="41"/>
  <c r="AC43" i="41"/>
  <c r="F42" i="41"/>
  <c r="G42" i="41"/>
  <c r="H42" i="41"/>
  <c r="I42" i="41"/>
  <c r="J42" i="41"/>
  <c r="K42" i="41"/>
  <c r="L42" i="41"/>
  <c r="M42" i="41"/>
  <c r="N42" i="41"/>
  <c r="O42" i="41"/>
  <c r="P42" i="41"/>
  <c r="Q42" i="41"/>
  <c r="R42" i="41"/>
  <c r="S42" i="41"/>
  <c r="T42" i="41"/>
  <c r="U42" i="41"/>
  <c r="V42" i="41"/>
  <c r="W42" i="41"/>
  <c r="X42" i="41"/>
  <c r="Y42" i="41"/>
  <c r="E43" i="41"/>
  <c r="E42" i="41"/>
  <c r="D43" i="41"/>
  <c r="D42" i="41"/>
  <c r="D44" i="41" l="1"/>
  <c r="EL44" i="41" l="1"/>
  <c r="EH44" i="41"/>
  <c r="ED44" i="41"/>
  <c r="DZ44" i="41"/>
  <c r="DV44" i="41"/>
  <c r="DR44" i="41"/>
  <c r="DN44" i="41"/>
  <c r="DJ44" i="41"/>
  <c r="DF44" i="41"/>
  <c r="DB44" i="41"/>
  <c r="CX44" i="41"/>
  <c r="CT44" i="41"/>
  <c r="CP44" i="41"/>
  <c r="CL44" i="41"/>
  <c r="CH44" i="41"/>
  <c r="CD44" i="41"/>
  <c r="BZ44" i="41"/>
  <c r="BV44" i="41"/>
  <c r="BR44" i="41"/>
  <c r="BL44" i="41"/>
  <c r="BH44" i="41"/>
  <c r="BD44" i="41"/>
  <c r="AZ44" i="41"/>
  <c r="AV44" i="41"/>
  <c r="AR44" i="41"/>
  <c r="AN44" i="41"/>
  <c r="AJ44" i="41"/>
  <c r="AF44" i="41"/>
  <c r="AB44" i="41"/>
  <c r="X44" i="41"/>
  <c r="T44" i="41"/>
  <c r="P44" i="41"/>
  <c r="L44" i="41"/>
  <c r="H44" i="41"/>
  <c r="F44" i="41" l="1"/>
  <c r="J44" i="41"/>
  <c r="N44" i="41"/>
  <c r="R44" i="41"/>
  <c r="V44" i="41"/>
  <c r="Z44" i="41"/>
  <c r="AD44" i="41"/>
  <c r="AH44" i="41"/>
  <c r="AL44" i="41"/>
  <c r="AP44" i="41"/>
  <c r="AT44" i="41"/>
  <c r="AX44" i="41"/>
  <c r="BB44" i="41"/>
  <c r="BF44" i="41"/>
  <c r="BJ44" i="41"/>
  <c r="BO44" i="41"/>
  <c r="BT44" i="41"/>
  <c r="BX44" i="41"/>
  <c r="CB44" i="41"/>
  <c r="CF44" i="41"/>
  <c r="CJ44" i="41"/>
  <c r="CN44" i="41"/>
  <c r="CR44" i="41"/>
  <c r="CV44" i="41"/>
  <c r="CZ44" i="41"/>
  <c r="DD44" i="41"/>
  <c r="DH44" i="41"/>
  <c r="DL44" i="41"/>
  <c r="DP44" i="41"/>
  <c r="DT44" i="41"/>
  <c r="DX44" i="41"/>
  <c r="EB44" i="41"/>
  <c r="EF44" i="41"/>
  <c r="EJ44" i="41"/>
  <c r="EN44" i="41"/>
  <c r="G44" i="41"/>
  <c r="K44" i="41"/>
  <c r="O44" i="41"/>
  <c r="S44" i="41"/>
  <c r="W44" i="41"/>
  <c r="AA44" i="41"/>
  <c r="AE44" i="41"/>
  <c r="AI44" i="41"/>
  <c r="AM44" i="41"/>
  <c r="AQ44" i="41"/>
  <c r="AU44" i="41"/>
  <c r="AY44" i="41"/>
  <c r="BC44" i="41"/>
  <c r="BG44" i="41"/>
  <c r="BK44" i="41"/>
  <c r="BQ44" i="41"/>
  <c r="BU44" i="41"/>
  <c r="BY44" i="41"/>
  <c r="CC44" i="41"/>
  <c r="CG44" i="41"/>
  <c r="CK44" i="41"/>
  <c r="CO44" i="41"/>
  <c r="CS44" i="41"/>
  <c r="CW44" i="41"/>
  <c r="DA44" i="41"/>
  <c r="DE44" i="41"/>
  <c r="DI44" i="41"/>
  <c r="DM44" i="41"/>
  <c r="DQ44" i="41"/>
  <c r="DU44" i="41"/>
  <c r="DY44" i="41"/>
  <c r="EC44" i="41"/>
  <c r="EG44" i="41"/>
  <c r="EK44" i="41"/>
  <c r="E44" i="41"/>
  <c r="I44" i="41"/>
  <c r="M44" i="41"/>
  <c r="Q44" i="41"/>
  <c r="U44" i="41"/>
  <c r="Y44" i="41"/>
  <c r="AC44" i="41"/>
  <c r="AG44" i="41"/>
  <c r="AK44" i="41"/>
  <c r="AO44" i="41"/>
  <c r="AS44" i="41"/>
  <c r="AW44" i="41"/>
  <c r="BA44" i="41"/>
  <c r="BE44" i="41"/>
  <c r="BI44" i="41"/>
  <c r="BM44" i="41"/>
  <c r="BS44" i="41"/>
  <c r="BW44" i="41"/>
  <c r="CA44" i="41"/>
  <c r="CE44" i="41"/>
  <c r="CI44" i="41"/>
  <c r="CM44" i="41"/>
  <c r="CQ44" i="41"/>
  <c r="CU44" i="41"/>
  <c r="CY44" i="41"/>
  <c r="DG44" i="41"/>
  <c r="DK44" i="41"/>
  <c r="DO44" i="41"/>
  <c r="DS44" i="41"/>
  <c r="DW44" i="41"/>
  <c r="EA44" i="41"/>
  <c r="EE44" i="41"/>
  <c r="EI44" i="41"/>
  <c r="EM44" i="41"/>
  <c r="DC44" i="41"/>
</calcChain>
</file>

<file path=xl/sharedStrings.xml><?xml version="1.0" encoding="utf-8"?>
<sst xmlns="http://schemas.openxmlformats.org/spreadsheetml/2006/main" count="305" uniqueCount="120">
  <si>
    <t>из них:</t>
  </si>
  <si>
    <t>в том числе:</t>
  </si>
  <si>
    <t>Всего:</t>
  </si>
  <si>
    <t>№ п/п</t>
  </si>
  <si>
    <t>Тип населенного пункта (городской / сельский)</t>
  </si>
  <si>
    <t>Численность обучающихся по уровням общего образования (человек), всего:</t>
  </si>
  <si>
    <t>Численность обучающихся, получающих образование по дополнительным общеразвивающим программам в муниципальных общеобразовательных организациях в Московской области (человек)</t>
  </si>
  <si>
    <t>Численность обучающихся, получающих образование по общеобразовательным программам начального общего, основного общего, среднего общего образования в муниципальных общеобразовательных организациях в Московской области, за которыми осуществляется присмотр и уход в группах продленного дня (человек)</t>
  </si>
  <si>
    <t xml:space="preserve">по уровням общего образования </t>
  </si>
  <si>
    <t>обучение муниципальной общеобразовательной организацией детей-инвалидов на дому с применением дистанционных образовательных технологий</t>
  </si>
  <si>
    <t xml:space="preserve">обучение муниципальной общеобразовательной организацией детей, нуждающихся в длительном лечении, а также детей-инвалидов на дому </t>
  </si>
  <si>
    <t>воспитанников дошкольных групп муниципальных общеобразовательных организаций с режимом работы полного дня:</t>
  </si>
  <si>
    <t>воспитанников дошкольных групп муниципальных общеобразовательных организаций с режимом работы сокращенного дня</t>
  </si>
  <si>
    <t>воспитанников дошкольных групп муниципальных общеобразовательных организаций с режимом кратковременного пребывания</t>
  </si>
  <si>
    <t>воспитанников дошкольных групп муниципальных общеобразовательных организаций с режимом круглосуточного пребывания</t>
  </si>
  <si>
    <t>обучение по основным общеобразовательным программам (за исключением инвалидов)</t>
  </si>
  <si>
    <t>обучение по основным общеобразовательным программам (в части инвалидов)</t>
  </si>
  <si>
    <t>обучение по адаптированным основным общеобразовательным программам</t>
  </si>
  <si>
    <t>в том числе по направленностям групп:</t>
  </si>
  <si>
    <t>начальное общее образование (1–4 классы) 
в соответствии с федеральным образовательным стандартом</t>
  </si>
  <si>
    <t>начальное общее образование (1–4 классы) 
с одновременным круглосуточным проживанием в муниципальной обще-образовательной организации, имеющей интернат</t>
  </si>
  <si>
    <t>основное общее образование (5–9 классы) в соответствии с федеральным образовательным стандартом</t>
  </si>
  <si>
    <t>основное общее образование (5–9 классы) 
с одновременным круглосуточным проживанием в муниципальной обще-образовательной организации, имеющей интернат</t>
  </si>
  <si>
    <t>среднее общее образование (10–11 классы)</t>
  </si>
  <si>
    <t>среднее общее образование (10–11 классы) 
в соответствии с федеральным образовательным стандартом</t>
  </si>
  <si>
    <t>среднее общее образование (10–11 классы) 
с одновременным круглосуточным проживанием в муниципальной обще-образовательной организации, имеющей интернат</t>
  </si>
  <si>
    <t xml:space="preserve">начальное общее образование (1–4 классы) </t>
  </si>
  <si>
    <t>начальное общее образование (1–4 классы) с одновременным круглосуточным проживанием в муниципальной общеобразовательной организации, имеющей интернат</t>
  </si>
  <si>
    <t>основное общее образование (5–9 классы)</t>
  </si>
  <si>
    <t>Общеразвивающей направленности для детей</t>
  </si>
  <si>
    <t>Компенсирующей направленности  для детей</t>
  </si>
  <si>
    <t>Оздоровительной направленности (дети с туберкулезной интоксикацией, часто болеющие дети и другие категории детей, нуждающихся в длительном лечении и проведении для них необходимого комплекса специальных лечебно-оздоровительных мероприятий)</t>
  </si>
  <si>
    <t>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</si>
  <si>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для воспитанников с фонетико-фонематическим нарушением речи и нарушением произношения отдельных слов</t>
  </si>
  <si>
    <t>для воспитанников с тяжелыми нарушениями речи, для слабовидящих воспитанников, для воспитанников с амблиопией, косоглазием, для воспитанников с задержкой психического развития, для воспитанников с умственной отсталостью легкой степени</t>
  </si>
  <si>
    <t>для глухих воспитанников, для слепых воспитанников</t>
  </si>
  <si>
    <t>для слабослышащих воспитанников, для воспитанников с нарушениями опорно-двигательного аппарата, для воспитанников с умственной отсталостью умеренной, тяжелой степени, для воспитанников с аутизмом, для воспитанников со сложным дефектом (имеющих сочетание двух или более недостатков в физическом и (или) психическом развитии), для воспитанников с иными ограниченными возможностями здоровья</t>
  </si>
  <si>
    <t>обучающиеся на уровне начального общего образования</t>
  </si>
  <si>
    <t>обучающиеся на уровне основного общего образования</t>
  </si>
  <si>
    <t>глухие обучающиеся</t>
  </si>
  <si>
    <t>слабослышащие обучающиеся</t>
  </si>
  <si>
    <t>слепые обучающиеся</t>
  </si>
  <si>
    <t>слабовидящие обучающиеся</t>
  </si>
  <si>
    <t>обучающиеся с тяжелыми нарушениями речи</t>
  </si>
  <si>
    <t>обучающиеся с нарушениями опорно-двигательного аппарата</t>
  </si>
  <si>
    <t>обучающиеся с задержкой психического развития</t>
  </si>
  <si>
    <t>обучающиеся с расстройствами аутистического спектра</t>
  </si>
  <si>
    <t>обучающиеся с умственной отсталостью (интеллектуальными нарушениями)</t>
  </si>
  <si>
    <t>по основным обще-образовательным программам (за исключением инвалидов)</t>
  </si>
  <si>
    <t>по основным обще-образовательным программам (в части инвалидов)</t>
  </si>
  <si>
    <t>по адаптированным основным обще-образовательным программам</t>
  </si>
  <si>
    <t xml:space="preserve">начальное общее образование
  (1-4 классы)   </t>
  </si>
  <si>
    <t xml:space="preserve">основное общее образование 
(5-9 классы)  </t>
  </si>
  <si>
    <t xml:space="preserve">среднее общее образование (10-11) классы)   </t>
  </si>
  <si>
    <t>от двух месяцев 
до одного года</t>
  </si>
  <si>
    <t>от одного года 
до трех лет</t>
  </si>
  <si>
    <t>старше трех лет</t>
  </si>
  <si>
    <t>в разновозрастных группах для воспитанников от двух месяцев до семи лет в сельской местности (воспитанники в возрасте от двух месяцев до одного года, от одного года до трех лет, старше трех лет)</t>
  </si>
  <si>
    <t>1.1</t>
  </si>
  <si>
    <t>1.2</t>
  </si>
  <si>
    <t>1.3</t>
  </si>
  <si>
    <t>Всего по городской местности:</t>
  </si>
  <si>
    <t>Х</t>
  </si>
  <si>
    <t>Всего по сельской местности:</t>
  </si>
  <si>
    <t>ИТОГ:</t>
  </si>
  <si>
    <t>по адаптированным основным общеобразовательным программам</t>
  </si>
  <si>
    <t>основное общее образование (5–9 классы) с одновременным круглосуточным проживанием в муниципальной обще-образовательной организации, имеющей интернат</t>
  </si>
  <si>
    <t>среднее общее образование (10–11 классы) с одновременным круглосуточным проживанием в муниципальной обще-образовательной организации, имеющей интернат</t>
  </si>
  <si>
    <t>Численность педагогических работников муниципальных общеобразовательных организаций в Московской области, реализующих основные общеобразовательные программы - образовательные программы начального общего, основного общего, среднего общего образования, – молодых специалистов (человек)</t>
  </si>
  <si>
    <t>Численность педагогических работников, осуществляющих функции классного руководителя в муниципальных общеобразовательных организациях 
в Московской области, реализующих программы начального общего, основного общего, среднего общего образования (человек)</t>
  </si>
  <si>
    <t>Прогнозируемая  средняя численность обучающихся, работников в период с 1 сентября 2020 года по 31 декабря 2020 года в муниципальных общеобразовательных организациях в Московской области, учитываемая при расчетах объемов расходов бюджета Московской области на 2020 год на предоставление субвенций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</si>
  <si>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Наименование муниципальных общеобразовательных организаций  (в соответствии с организационно-правовыми документами)</t>
  </si>
  <si>
    <t>1.4</t>
  </si>
  <si>
    <t>1.5</t>
  </si>
  <si>
    <t>1.6</t>
  </si>
  <si>
    <t>1.7</t>
  </si>
  <si>
    <t>1.8</t>
  </si>
  <si>
    <t>1.9</t>
  </si>
  <si>
    <t>1.10</t>
  </si>
  <si>
    <t>1.11</t>
  </si>
  <si>
    <t>1.12</t>
  </si>
  <si>
    <t>1.13</t>
  </si>
  <si>
    <t>1.14</t>
  </si>
  <si>
    <t>1.15</t>
  </si>
  <si>
    <t>1.16</t>
  </si>
  <si>
    <t>1.17</t>
  </si>
  <si>
    <t>1.18</t>
  </si>
  <si>
    <t>1.19</t>
  </si>
  <si>
    <t>1.20</t>
  </si>
  <si>
    <t>1.21</t>
  </si>
  <si>
    <t>1.22</t>
  </si>
  <si>
    <t>МБОУ Видновская СОШ №1</t>
  </si>
  <si>
    <t>городской</t>
  </si>
  <si>
    <t>МБОУ "Видновская СОШ №2"</t>
  </si>
  <si>
    <t>МАОУ "ВХТЛ"</t>
  </si>
  <si>
    <t>МБОУ "Видновская СОШ №4"</t>
  </si>
  <si>
    <t>МБОУ "Видновская СОШ №5 с УИОП"</t>
  </si>
  <si>
    <t>МБОУ Видновская СОШ №6</t>
  </si>
  <si>
    <t>МБОУ Видновская СОШ №7</t>
  </si>
  <si>
    <t>МАОУ "Видновская гимназия"</t>
  </si>
  <si>
    <t>МАОУ Видновская СОШ №9</t>
  </si>
  <si>
    <t>МАОУ "Видновкая СОШ №10"</t>
  </si>
  <si>
    <t>МАОУ "Видновская начальная школа "Прогимназия"</t>
  </si>
  <si>
    <t>МАОУ "Видновская СОШ №11"</t>
  </si>
  <si>
    <t>сельский</t>
  </si>
  <si>
    <t>МАОУ "СОШ совхоза им. Ленина"</t>
  </si>
  <si>
    <t>МБОУ Развилковская СОШ с УИОП</t>
  </si>
  <si>
    <t>МБОУ"Молоковская СОШ"</t>
  </si>
  <si>
    <t>МБОУ Володарская СОШ</t>
  </si>
  <si>
    <t>МБОУ Калиновская СОШ</t>
  </si>
  <si>
    <t>МАОУ "Измайловская СОШ"</t>
  </si>
  <si>
    <t>МБОУ "Бутовская СОШ № 1"</t>
  </si>
  <si>
    <t>МАОУ "Бутовская СОШ № 2"</t>
  </si>
  <si>
    <t>МБОУ "Лопатинская средняя общеобразовательная школа"</t>
  </si>
  <si>
    <t>МБОУ Петровская НОШ</t>
  </si>
  <si>
    <t xml:space="preserve">Приложение </t>
  </si>
  <si>
    <t>Московской области</t>
  </si>
  <si>
    <t>Ленинского городского округа</t>
  </si>
  <si>
    <t xml:space="preserve">к постановлению администрации </t>
  </si>
  <si>
    <t xml:space="preserve">от  26.08.2020 №  1549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</si>
</sst>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charset val="204"/>
      <scheme val="minor"/>
    </font>
    <font>
      <sz val="11"/>
      <name val="Times New Roman"/>
      <family val="1"/>
      <charset val="204"/>
    </font>
    <font>
      <sz val="11"/>
      <color indexed="8"/>
      <name val="Calibri"/>
      <family val="2"/>
      <charset val="204"/>
    </font>
    <font>
      <sz val="10"/>
      <name val="Arial"/>
      <family val="2"/>
      <charset val="204"/>
    </font>
    <font>
      <sz val="10"/>
      <name val="Arial Cyr"/>
      <charset val="204"/>
    </font>
    <font>
      <sz val="10"/>
      <name val="Helv"/>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6"/>
      <color indexed="8"/>
      <name val="Times New Roman"/>
      <family val="1"/>
      <charset val="204"/>
    </font>
    <font>
      <sz val="12"/>
      <name val="Times New Roman"/>
      <family val="1"/>
      <charset val="204"/>
    </font>
    <font>
      <sz val="16"/>
      <name val="Times New Roman"/>
      <family val="1"/>
      <charset val="204"/>
    </font>
    <font>
      <sz val="14"/>
      <name val="Arial Cyr"/>
      <charset val="204"/>
    </font>
    <font>
      <sz val="20"/>
      <color indexed="8"/>
      <name val="Times New Roman"/>
      <family val="1"/>
      <charset val="204"/>
    </font>
    <font>
      <sz val="14"/>
      <name val="Times New Roman"/>
      <family val="1"/>
      <charset val="204"/>
    </font>
    <font>
      <b/>
      <sz val="16"/>
      <color indexed="8"/>
      <name val="Times New Roman"/>
      <family val="1"/>
      <charset val="204"/>
    </font>
    <font>
      <b/>
      <sz val="14"/>
      <name val="Times New Roman"/>
      <family val="1"/>
      <charset val="204"/>
    </font>
    <font>
      <b/>
      <sz val="14"/>
      <color theme="1"/>
      <name val="Times New Roman"/>
      <family val="1"/>
      <charset val="204"/>
    </font>
    <font>
      <b/>
      <sz val="12"/>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5">
    <xf numFmtId="0" fontId="0" fillId="0" borderId="0"/>
    <xf numFmtId="0" fontId="2" fillId="0" borderId="0"/>
    <xf numFmtId="0" fontId="3" fillId="0" borderId="0"/>
    <xf numFmtId="0" fontId="4" fillId="0" borderId="0"/>
    <xf numFmtId="0" fontId="2" fillId="0" borderId="0"/>
    <xf numFmtId="0" fontId="2" fillId="0" borderId="0"/>
    <xf numFmtId="0" fontId="4" fillId="0" borderId="0"/>
    <xf numFmtId="0" fontId="4" fillId="0" borderId="0"/>
    <xf numFmtId="0" fontId="6" fillId="0" borderId="0"/>
    <xf numFmtId="0" fontId="3" fillId="0" borderId="0"/>
    <xf numFmtId="0" fontId="4" fillId="0" borderId="0"/>
    <xf numFmtId="0" fontId="6" fillId="0" borderId="0"/>
    <xf numFmtId="0" fontId="2" fillId="0" borderId="0"/>
    <xf numFmtId="0" fontId="6" fillId="0" borderId="0"/>
    <xf numFmtId="0" fontId="4" fillId="0" borderId="0"/>
    <xf numFmtId="0" fontId="2" fillId="0" borderId="0"/>
    <xf numFmtId="0" fontId="7" fillId="0" borderId="0"/>
    <xf numFmtId="0" fontId="7" fillId="0" borderId="0"/>
    <xf numFmtId="0" fontId="6" fillId="0" borderId="0"/>
    <xf numFmtId="0" fontId="6" fillId="0" borderId="0"/>
    <xf numFmtId="0" fontId="6" fillId="0" borderId="0"/>
    <xf numFmtId="0" fontId="5" fillId="0" borderId="0"/>
    <xf numFmtId="0" fontId="6" fillId="0" borderId="0"/>
    <xf numFmtId="0" fontId="2" fillId="0" borderId="0"/>
    <xf numFmtId="0" fontId="5" fillId="0" borderId="0"/>
  </cellStyleXfs>
  <cellXfs count="56">
    <xf numFmtId="0" fontId="0" fillId="0" borderId="0" xfId="0"/>
    <xf numFmtId="0" fontId="9" fillId="2" borderId="0" xfId="0" applyFont="1" applyFill="1" applyAlignment="1">
      <alignment vertical="center"/>
    </xf>
    <xf numFmtId="3" fontId="12" fillId="0" borderId="0" xfId="0" applyNumberFormat="1" applyFont="1" applyFill="1" applyAlignment="1">
      <alignment horizontal="center" vertical="center"/>
    </xf>
    <xf numFmtId="3" fontId="1" fillId="0" borderId="0" xfId="0" applyNumberFormat="1" applyFont="1" applyFill="1" applyAlignment="1">
      <alignment horizontal="center" vertical="center"/>
    </xf>
    <xf numFmtId="0" fontId="14" fillId="0" borderId="0" xfId="0" applyFont="1" applyFill="1" applyAlignment="1">
      <alignment vertical="center"/>
    </xf>
    <xf numFmtId="0" fontId="15" fillId="0" borderId="0" xfId="23" applyFont="1" applyFill="1" applyBorder="1" applyAlignment="1">
      <alignment vertical="center" wrapText="1"/>
    </xf>
    <xf numFmtId="3" fontId="16" fillId="0" borderId="0" xfId="6" applyNumberFormat="1" applyFont="1" applyFill="1" applyBorder="1" applyAlignment="1">
      <alignment vertical="center" wrapText="1"/>
    </xf>
    <xf numFmtId="0" fontId="17" fillId="0" borderId="0" xfId="23" applyFont="1" applyFill="1" applyBorder="1" applyAlignment="1">
      <alignment horizontal="center" vertical="center" wrapText="1"/>
    </xf>
    <xf numFmtId="0" fontId="11" fillId="0" borderId="0" xfId="23" applyFont="1" applyFill="1" applyBorder="1" applyAlignment="1">
      <alignment horizontal="right" vertical="center" wrapText="1"/>
    </xf>
    <xf numFmtId="3" fontId="16" fillId="0" borderId="4" xfId="6" applyNumberFormat="1" applyFont="1" applyFill="1" applyBorder="1" applyAlignment="1">
      <alignment vertical="center" wrapText="1"/>
    </xf>
    <xf numFmtId="3" fontId="16" fillId="0" borderId="0" xfId="0" applyNumberFormat="1" applyFont="1" applyFill="1" applyAlignment="1">
      <alignment horizontal="center" vertical="center" wrapText="1"/>
    </xf>
    <xf numFmtId="3" fontId="12"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3" fontId="1" fillId="0" borderId="0"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xf>
    <xf numFmtId="164" fontId="19" fillId="0" borderId="1" xfId="0" applyNumberFormat="1" applyFont="1" applyFill="1" applyBorder="1" applyAlignment="1">
      <alignment horizontal="left" vertical="center" wrapText="1"/>
    </xf>
    <xf numFmtId="164" fontId="19" fillId="0" borderId="1" xfId="0" applyNumberFormat="1" applyFont="1" applyFill="1" applyBorder="1" applyAlignment="1">
      <alignment horizontal="center" vertical="center" wrapText="1"/>
    </xf>
    <xf numFmtId="164" fontId="20" fillId="0" borderId="0" xfId="0" applyNumberFormat="1" applyFont="1" applyFill="1" applyAlignment="1">
      <alignment horizontal="center" vertical="center"/>
    </xf>
    <xf numFmtId="164" fontId="18" fillId="0" borderId="1" xfId="0" applyNumberFormat="1" applyFont="1" applyFill="1" applyBorder="1" applyAlignment="1" applyProtection="1">
      <alignment horizontal="left" vertical="center" wrapText="1"/>
      <protection locked="0"/>
    </xf>
    <xf numFmtId="164" fontId="18" fillId="0" borderId="1" xfId="0" applyNumberFormat="1" applyFont="1" applyFill="1" applyBorder="1" applyAlignment="1" applyProtection="1">
      <alignment horizontal="center" vertical="center" wrapText="1"/>
      <protection locked="0"/>
    </xf>
    <xf numFmtId="0" fontId="8" fillId="2" borderId="0" xfId="0" applyFont="1" applyFill="1" applyBorder="1" applyAlignment="1">
      <alignment vertical="center"/>
    </xf>
    <xf numFmtId="3" fontId="1" fillId="0" borderId="0" xfId="0" applyNumberFormat="1" applyFont="1" applyFill="1" applyBorder="1" applyAlignment="1">
      <alignment horizontal="center" vertical="center"/>
    </xf>
    <xf numFmtId="0" fontId="10" fillId="2" borderId="0" xfId="0" applyFont="1" applyFill="1" applyAlignment="1">
      <alignment vertical="center"/>
    </xf>
    <xf numFmtId="0" fontId="13" fillId="0" borderId="0" xfId="24" applyFont="1" applyFill="1" applyBorder="1" applyAlignment="1">
      <alignment vertical="center"/>
    </xf>
    <xf numFmtId="0" fontId="10" fillId="2" borderId="0" xfId="0" applyFont="1" applyFill="1" applyBorder="1" applyAlignment="1">
      <alignment vertical="center"/>
    </xf>
    <xf numFmtId="164" fontId="18" fillId="0" borderId="1" xfId="8" applyNumberFormat="1" applyFont="1" applyBorder="1" applyAlignment="1">
      <alignment horizontal="center" vertical="center"/>
    </xf>
    <xf numFmtId="3" fontId="16" fillId="0" borderId="1" xfId="6"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21" fillId="0" borderId="0" xfId="0" applyNumberFormat="1" applyFont="1" applyFill="1" applyAlignment="1">
      <alignment horizontal="right" vertical="center"/>
    </xf>
    <xf numFmtId="3" fontId="21" fillId="0" borderId="0" xfId="8" applyNumberFormat="1" applyFont="1" applyFill="1" applyAlignment="1">
      <alignment horizontal="right" vertical="center"/>
    </xf>
    <xf numFmtId="3" fontId="16" fillId="2" borderId="2" xfId="0" applyNumberFormat="1" applyFont="1" applyFill="1" applyBorder="1" applyAlignment="1">
      <alignment horizontal="center" vertical="center" wrapText="1"/>
    </xf>
    <xf numFmtId="3" fontId="16" fillId="2" borderId="5" xfId="0" applyNumberFormat="1" applyFont="1" applyFill="1" applyBorder="1" applyAlignment="1">
      <alignment horizontal="center" vertical="center" wrapText="1"/>
    </xf>
    <xf numFmtId="3" fontId="16" fillId="2" borderId="3"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15" fillId="0" borderId="0" xfId="23"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16" fillId="0" borderId="1" xfId="6"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3" fontId="16" fillId="0" borderId="1" xfId="0" applyNumberFormat="1" applyFont="1" applyFill="1" applyBorder="1" applyAlignment="1">
      <alignment horizontal="center" vertical="center"/>
    </xf>
    <xf numFmtId="3" fontId="16" fillId="2"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textRotation="90" wrapText="1"/>
    </xf>
    <xf numFmtId="3" fontId="16" fillId="0" borderId="1" xfId="23" applyNumberFormat="1" applyFont="1" applyFill="1" applyBorder="1" applyAlignment="1">
      <alignment horizontal="center" vertical="center" wrapText="1"/>
    </xf>
    <xf numFmtId="3" fontId="16" fillId="0" borderId="1" xfId="6" applyNumberFormat="1" applyFont="1" applyFill="1" applyBorder="1" applyAlignment="1">
      <alignment horizontal="center" vertical="center" textRotation="90" wrapText="1"/>
    </xf>
    <xf numFmtId="3" fontId="16" fillId="2" borderId="6" xfId="0" applyNumberFormat="1" applyFont="1" applyFill="1" applyBorder="1" applyAlignment="1">
      <alignment horizontal="center" vertical="center" wrapText="1"/>
    </xf>
    <xf numFmtId="3" fontId="16" fillId="2" borderId="7" xfId="0" applyNumberFormat="1" applyFont="1" applyFill="1" applyBorder="1" applyAlignment="1">
      <alignment horizontal="center" vertical="center" wrapText="1"/>
    </xf>
  </cellXfs>
  <cellStyles count="25">
    <cellStyle name="Excel Built-in Normal" xfId="1"/>
    <cellStyle name="Normal_1. Свод по школамNEW" xfId="2"/>
    <cellStyle name="Обычный" xfId="0" builtinId="0"/>
    <cellStyle name="Обычный 2" xfId="3"/>
    <cellStyle name="Обычный 2 2" xfId="4"/>
    <cellStyle name="Обычный 2 2 2" xfId="5"/>
    <cellStyle name="Обычный 2 2 3" xfId="6"/>
    <cellStyle name="Обычный 2 3" xfId="7"/>
    <cellStyle name="Обычный 2 4" xfId="8"/>
    <cellStyle name="Обычный 2 5" xfId="9"/>
    <cellStyle name="Обычный 2_24.06.в МФ госстандарт" xfId="10"/>
    <cellStyle name="Обычный 3" xfId="11"/>
    <cellStyle name="Обычный 3 2" xfId="12"/>
    <cellStyle name="Обычный 3 3" xfId="13"/>
    <cellStyle name="Обычный 3 3 2" xfId="23"/>
    <cellStyle name="Обычный 3 4" xfId="22"/>
    <cellStyle name="Обычный 4" xfId="14"/>
    <cellStyle name="Обычный 4 2" xfId="15"/>
    <cellStyle name="Обычный 5" xfId="16"/>
    <cellStyle name="Обычный 5 2" xfId="17"/>
    <cellStyle name="Обычный 6" xfId="18"/>
    <cellStyle name="Обычный 7" xfId="19"/>
    <cellStyle name="Обычный 8" xfId="20"/>
    <cellStyle name="Обычный_Субсидия на внедр.совр.образ.технологий 2012" xfId="24"/>
    <cellStyle name="Стиль 1"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6"/>
  <sheetViews>
    <sheetView tabSelected="1" topLeftCell="N1" zoomScale="80" zoomScaleNormal="80" zoomScaleSheetLayoutView="55" workbookViewId="0">
      <selection activeCell="X6" sqref="X6"/>
    </sheetView>
  </sheetViews>
  <sheetFormatPr defaultColWidth="10.42578125" defaultRowHeight="18" customHeight="1" x14ac:dyDescent="0.25"/>
  <cols>
    <col min="1" max="1" width="8.7109375" style="2" customWidth="1"/>
    <col min="2" max="2" width="38.5703125" style="3" customWidth="1"/>
    <col min="3" max="3" width="15.5703125" style="3" customWidth="1"/>
    <col min="4" max="4" width="15.7109375" style="3" customWidth="1"/>
    <col min="5" max="5" width="20.5703125" style="3" customWidth="1"/>
    <col min="6" max="7" width="20.28515625" style="3" customWidth="1"/>
    <col min="8" max="8" width="21.42578125" style="3" customWidth="1"/>
    <col min="9" max="9" width="16" style="3" customWidth="1"/>
    <col min="10" max="10" width="21.42578125" style="3" customWidth="1"/>
    <col min="11" max="11" width="21.140625" style="3" customWidth="1"/>
    <col min="12" max="12" width="20.5703125" style="3" customWidth="1"/>
    <col min="13" max="13" width="20.140625" style="3" customWidth="1"/>
    <col min="14" max="14" width="21.140625" style="3" customWidth="1"/>
    <col min="15" max="15" width="22.42578125" style="3" customWidth="1"/>
    <col min="16" max="16" width="16.140625" style="3" customWidth="1"/>
    <col min="17" max="17" width="20.5703125" style="3" customWidth="1"/>
    <col min="18" max="18" width="19.5703125" style="3" customWidth="1"/>
    <col min="19" max="27" width="9.7109375" style="3" customWidth="1"/>
    <col min="28" max="36" width="11.28515625" style="3" customWidth="1"/>
    <col min="37" max="38" width="15.28515625" style="3" customWidth="1"/>
    <col min="39" max="40" width="20.5703125" style="3" customWidth="1"/>
    <col min="41" max="42" width="15.28515625" style="3" customWidth="1"/>
    <col min="43" max="44" width="20.7109375" style="3" customWidth="1"/>
    <col min="45" max="45" width="14.85546875" style="2" customWidth="1"/>
    <col min="46" max="47" width="15.85546875" style="2" customWidth="1"/>
    <col min="48" max="48" width="20.5703125" style="3" customWidth="1"/>
    <col min="49" max="49" width="21.140625" style="3" customWidth="1"/>
    <col min="50" max="50" width="15.28515625" style="3" customWidth="1"/>
    <col min="51" max="51" width="20.140625" style="3" customWidth="1"/>
    <col min="52" max="52" width="20.85546875" style="3" customWidth="1"/>
    <col min="53" max="53" width="22.42578125" style="3" customWidth="1"/>
    <col min="54" max="54" width="15.28515625" style="3" customWidth="1"/>
    <col min="55" max="55" width="20.140625" style="3" customWidth="1"/>
    <col min="56" max="68" width="24.5703125" style="3" customWidth="1"/>
    <col min="69" max="69" width="10.28515625" style="4" customWidth="1"/>
    <col min="70" max="70" width="9.5703125" style="4" customWidth="1"/>
    <col min="71" max="72" width="11.7109375" style="4" customWidth="1"/>
    <col min="73" max="73" width="10" style="4" customWidth="1"/>
    <col min="74" max="74" width="10.5703125" style="4" customWidth="1"/>
    <col min="75" max="75" width="19.85546875" style="4" customWidth="1"/>
    <col min="76" max="76" width="11.5703125" style="4" customWidth="1"/>
    <col min="77" max="77" width="12.42578125" style="4" customWidth="1"/>
    <col min="78" max="78" width="18" style="4" customWidth="1"/>
    <col min="79" max="79" width="20.140625" style="4" customWidth="1"/>
    <col min="80" max="80" width="16.5703125" style="4" customWidth="1"/>
    <col min="81" max="82" width="12.140625" style="4" customWidth="1"/>
    <col min="83" max="83" width="26.140625" style="4" customWidth="1"/>
    <col min="84" max="84" width="11.140625" style="4" customWidth="1"/>
    <col min="85" max="85" width="9.85546875" style="4" customWidth="1"/>
    <col min="86" max="87" width="12.140625" style="4" customWidth="1"/>
    <col min="88" max="88" width="20.85546875" style="4" customWidth="1"/>
    <col min="89" max="89" width="26.7109375" style="4" customWidth="1"/>
    <col min="90" max="90" width="18.42578125" style="4" customWidth="1"/>
    <col min="91" max="91" width="37.28515625" style="4" customWidth="1"/>
    <col min="92" max="92" width="26.7109375" style="4" customWidth="1"/>
    <col min="93" max="94" width="12.5703125" style="4" customWidth="1"/>
    <col min="95" max="95" width="29.140625" style="4" customWidth="1"/>
    <col min="96" max="96" width="19" style="4" customWidth="1"/>
    <col min="97" max="97" width="41" style="4" customWidth="1"/>
    <col min="98" max="98" width="11.28515625" style="4" customWidth="1"/>
    <col min="99" max="99" width="9.85546875" style="4" customWidth="1"/>
    <col min="100" max="101" width="13.140625" style="4" customWidth="1"/>
    <col min="102" max="102" width="25.85546875" style="4" customWidth="1"/>
    <col min="103" max="103" width="18.85546875" style="4" customWidth="1"/>
    <col min="104" max="104" width="37.5703125" style="4" customWidth="1"/>
    <col min="105" max="105" width="25" style="4" customWidth="1"/>
    <col min="106" max="106" width="22.7109375" style="4" customWidth="1"/>
    <col min="107" max="124" width="20.85546875" style="4" customWidth="1"/>
    <col min="125" max="127" width="23.28515625" style="4" customWidth="1"/>
    <col min="128" max="136" width="11.5703125" style="4" customWidth="1"/>
    <col min="137" max="142" width="20.85546875" style="4" customWidth="1"/>
    <col min="143" max="144" width="39.7109375" style="4" customWidth="1"/>
    <col min="145" max="16384" width="10.42578125" style="2"/>
  </cols>
  <sheetData>
    <row r="1" spans="1:144" ht="18" customHeight="1" x14ac:dyDescent="0.25">
      <c r="AA1" s="33" t="s">
        <v>115</v>
      </c>
    </row>
    <row r="2" spans="1:144" ht="18" customHeight="1" x14ac:dyDescent="0.25">
      <c r="AA2" s="34" t="s">
        <v>118</v>
      </c>
    </row>
    <row r="3" spans="1:144" ht="18" customHeight="1" x14ac:dyDescent="0.25">
      <c r="AA3" s="34" t="s">
        <v>117</v>
      </c>
    </row>
    <row r="4" spans="1:144" ht="18" customHeight="1" x14ac:dyDescent="0.25">
      <c r="AA4" s="34" t="s">
        <v>116</v>
      </c>
    </row>
    <row r="5" spans="1:144" ht="18" customHeight="1" x14ac:dyDescent="0.25">
      <c r="AA5" s="34" t="s">
        <v>119</v>
      </c>
    </row>
    <row r="6" spans="1:144" ht="180.75" customHeight="1" x14ac:dyDescent="0.25">
      <c r="D6" s="39" t="s">
        <v>70</v>
      </c>
      <c r="E6" s="39"/>
      <c r="F6" s="39"/>
      <c r="G6" s="39"/>
      <c r="H6" s="39"/>
      <c r="I6" s="39"/>
      <c r="J6" s="39"/>
      <c r="K6" s="39"/>
      <c r="L6" s="39"/>
      <c r="M6" s="39"/>
      <c r="N6" s="39"/>
      <c r="O6" s="39"/>
      <c r="P6" s="39"/>
      <c r="Q6" s="39"/>
      <c r="R6" s="39"/>
      <c r="S6" s="39"/>
      <c r="T6" s="39"/>
      <c r="U6" s="39"/>
      <c r="V6" s="5"/>
      <c r="W6" s="5"/>
      <c r="X6" s="5"/>
      <c r="Y6" s="5"/>
      <c r="Z6" s="5"/>
      <c r="AA6" s="5"/>
      <c r="AB6" s="5"/>
      <c r="AC6" s="5"/>
      <c r="AD6" s="5"/>
      <c r="AE6" s="5"/>
      <c r="AF6" s="5"/>
      <c r="AG6" s="5"/>
      <c r="AH6" s="5"/>
      <c r="AI6" s="5"/>
      <c r="AJ6" s="5"/>
      <c r="AK6" s="5"/>
      <c r="AL6" s="5"/>
      <c r="AM6" s="5"/>
      <c r="AN6" s="5"/>
      <c r="AO6" s="5"/>
      <c r="AP6" s="5"/>
      <c r="AQ6" s="5"/>
      <c r="AR6" s="5"/>
      <c r="AV6" s="2"/>
      <c r="AW6" s="2"/>
      <c r="AX6" s="2"/>
      <c r="AY6" s="5"/>
      <c r="AZ6" s="2"/>
      <c r="BA6" s="2"/>
      <c r="BB6" s="2"/>
      <c r="BC6" s="5"/>
      <c r="BD6" s="5"/>
      <c r="BE6" s="5"/>
      <c r="BF6" s="5"/>
      <c r="BG6" s="5"/>
      <c r="BH6" s="5"/>
      <c r="BI6" s="5"/>
      <c r="BJ6" s="5"/>
      <c r="BK6" s="5"/>
      <c r="BL6" s="5"/>
      <c r="BM6" s="2"/>
      <c r="BN6" s="2"/>
      <c r="BO6" s="2"/>
      <c r="BP6" s="2"/>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row>
    <row r="7" spans="1:144" ht="20.25" x14ac:dyDescent="0.25">
      <c r="D7" s="7"/>
      <c r="E7" s="7"/>
      <c r="F7" s="7"/>
      <c r="G7" s="7"/>
      <c r="H7" s="7"/>
      <c r="I7" s="8"/>
      <c r="K7" s="8"/>
      <c r="L7" s="7"/>
      <c r="M7" s="7"/>
      <c r="N7" s="7"/>
      <c r="O7" s="7"/>
      <c r="P7" s="8"/>
      <c r="R7" s="8"/>
      <c r="AA7" s="8"/>
      <c r="AB7" s="7"/>
      <c r="AC7" s="7"/>
      <c r="AD7" s="7"/>
      <c r="AE7" s="7"/>
      <c r="AF7" s="7"/>
      <c r="AG7" s="7"/>
      <c r="AH7" s="7"/>
      <c r="AI7" s="7"/>
      <c r="AJ7" s="7"/>
      <c r="AK7" s="7"/>
      <c r="AL7" s="7"/>
      <c r="AM7" s="7"/>
      <c r="AN7" s="7"/>
      <c r="AO7" s="8"/>
      <c r="AP7" s="8"/>
      <c r="AV7" s="7"/>
      <c r="AW7" s="7"/>
      <c r="AX7" s="8"/>
      <c r="AZ7" s="7"/>
      <c r="BA7" s="7"/>
      <c r="BB7" s="8"/>
      <c r="BM7" s="7"/>
      <c r="BN7" s="7"/>
      <c r="BO7" s="8"/>
      <c r="BP7" s="8"/>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row>
    <row r="8" spans="1:144" ht="18.75" customHeight="1" x14ac:dyDescent="0.25">
      <c r="A8" s="40" t="s">
        <v>3</v>
      </c>
      <c r="B8" s="40" t="s">
        <v>71</v>
      </c>
      <c r="C8" s="40" t="s">
        <v>4</v>
      </c>
      <c r="D8" s="40" t="s">
        <v>5</v>
      </c>
      <c r="E8" s="41" t="s">
        <v>1</v>
      </c>
      <c r="F8" s="41"/>
      <c r="G8" s="41"/>
      <c r="H8" s="41"/>
      <c r="I8" s="41"/>
      <c r="J8" s="41"/>
      <c r="K8" s="41"/>
      <c r="L8" s="41"/>
      <c r="M8" s="41"/>
      <c r="N8" s="41"/>
      <c r="O8" s="41"/>
      <c r="P8" s="41"/>
      <c r="Q8" s="41"/>
      <c r="R8" s="41"/>
      <c r="S8" s="41"/>
      <c r="T8" s="41"/>
      <c r="U8" s="41"/>
      <c r="V8" s="41"/>
      <c r="W8" s="41"/>
      <c r="X8" s="41"/>
      <c r="Y8" s="41"/>
      <c r="Z8" s="41"/>
      <c r="AA8" s="41"/>
      <c r="AB8" s="49" t="s">
        <v>1</v>
      </c>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6" t="s">
        <v>1</v>
      </c>
      <c r="BE8" s="47"/>
      <c r="BF8" s="47"/>
      <c r="BG8" s="47"/>
      <c r="BH8" s="47"/>
      <c r="BI8" s="47"/>
      <c r="BJ8" s="47"/>
      <c r="BK8" s="47"/>
      <c r="BL8" s="47"/>
      <c r="BM8" s="47"/>
      <c r="BN8" s="47"/>
      <c r="BO8" s="47"/>
      <c r="BP8" s="48"/>
      <c r="BQ8" s="45" t="s">
        <v>1</v>
      </c>
      <c r="BR8" s="45"/>
      <c r="BS8" s="45"/>
      <c r="BT8" s="45"/>
      <c r="BU8" s="45"/>
      <c r="BV8" s="45"/>
      <c r="BW8" s="45"/>
      <c r="BX8" s="45"/>
      <c r="BY8" s="45"/>
      <c r="BZ8" s="45"/>
      <c r="CA8" s="45"/>
      <c r="CB8" s="45"/>
      <c r="CC8" s="45"/>
      <c r="CD8" s="45"/>
      <c r="CE8" s="45"/>
      <c r="CF8" s="45"/>
      <c r="CG8" s="45"/>
      <c r="CH8" s="45"/>
      <c r="CI8" s="45"/>
      <c r="CJ8" s="45"/>
      <c r="CK8" s="45"/>
      <c r="CL8" s="45"/>
      <c r="CM8" s="45"/>
      <c r="CN8" s="45"/>
      <c r="CO8" s="45" t="s">
        <v>1</v>
      </c>
      <c r="CP8" s="45"/>
      <c r="CQ8" s="45"/>
      <c r="CR8" s="45"/>
      <c r="CS8" s="45"/>
      <c r="CT8" s="45"/>
      <c r="CU8" s="45"/>
      <c r="CV8" s="45"/>
      <c r="CW8" s="45"/>
      <c r="CX8" s="45"/>
      <c r="CY8" s="45"/>
      <c r="CZ8" s="45"/>
      <c r="DA8" s="45"/>
      <c r="DB8" s="45"/>
      <c r="DC8" s="45" t="s">
        <v>6</v>
      </c>
      <c r="DD8" s="45"/>
      <c r="DE8" s="45"/>
      <c r="DF8" s="45"/>
      <c r="DG8" s="45"/>
      <c r="DH8" s="45"/>
      <c r="DI8" s="45"/>
      <c r="DJ8" s="45"/>
      <c r="DK8" s="45"/>
      <c r="DL8" s="45"/>
      <c r="DM8" s="45"/>
      <c r="DN8" s="45"/>
      <c r="DO8" s="45"/>
      <c r="DP8" s="45"/>
      <c r="DQ8" s="45"/>
      <c r="DR8" s="45"/>
      <c r="DS8" s="45"/>
      <c r="DT8" s="45"/>
      <c r="DU8" s="45" t="s">
        <v>7</v>
      </c>
      <c r="DV8" s="45"/>
      <c r="DW8" s="45"/>
      <c r="DX8" s="45"/>
      <c r="DY8" s="45"/>
      <c r="DZ8" s="45"/>
      <c r="EA8" s="45"/>
      <c r="EB8" s="45"/>
      <c r="EC8" s="45"/>
      <c r="ED8" s="45"/>
      <c r="EE8" s="45"/>
      <c r="EF8" s="45"/>
      <c r="EG8" s="45"/>
      <c r="EH8" s="45"/>
      <c r="EI8" s="45"/>
      <c r="EJ8" s="45"/>
      <c r="EK8" s="45"/>
      <c r="EL8" s="45"/>
      <c r="EM8" s="45" t="s">
        <v>68</v>
      </c>
      <c r="EN8" s="45" t="s">
        <v>69</v>
      </c>
    </row>
    <row r="9" spans="1:144" s="10" customFormat="1" ht="48.75" customHeight="1" x14ac:dyDescent="0.25">
      <c r="A9" s="40"/>
      <c r="B9" s="40"/>
      <c r="C9" s="40"/>
      <c r="D9" s="40"/>
      <c r="E9" s="38" t="s">
        <v>8</v>
      </c>
      <c r="F9" s="38"/>
      <c r="G9" s="38"/>
      <c r="H9" s="38"/>
      <c r="I9" s="38"/>
      <c r="J9" s="38"/>
      <c r="K9" s="38"/>
      <c r="L9" s="38"/>
      <c r="M9" s="38"/>
      <c r="N9" s="38"/>
      <c r="O9" s="38"/>
      <c r="P9" s="38"/>
      <c r="Q9" s="38"/>
      <c r="R9" s="38"/>
      <c r="S9" s="38"/>
      <c r="T9" s="38"/>
      <c r="U9" s="38"/>
      <c r="V9" s="38"/>
      <c r="W9" s="38"/>
      <c r="X9" s="38"/>
      <c r="Y9" s="38"/>
      <c r="Z9" s="38"/>
      <c r="AA9" s="38"/>
      <c r="AB9" s="42" t="s">
        <v>8</v>
      </c>
      <c r="AC9" s="43"/>
      <c r="AD9" s="43"/>
      <c r="AE9" s="43"/>
      <c r="AF9" s="43"/>
      <c r="AG9" s="43"/>
      <c r="AH9" s="43"/>
      <c r="AI9" s="43"/>
      <c r="AJ9" s="43"/>
      <c r="AK9" s="43"/>
      <c r="AL9" s="43"/>
      <c r="AM9" s="43"/>
      <c r="AN9" s="43"/>
      <c r="AO9" s="43"/>
      <c r="AP9" s="43"/>
      <c r="AQ9" s="43"/>
      <c r="AR9" s="44"/>
      <c r="AS9" s="38" t="s">
        <v>9</v>
      </c>
      <c r="AT9" s="38"/>
      <c r="AU9" s="38"/>
      <c r="AV9" s="41" t="s">
        <v>10</v>
      </c>
      <c r="AW9" s="41"/>
      <c r="AX9" s="41"/>
      <c r="AY9" s="41"/>
      <c r="AZ9" s="41"/>
      <c r="BA9" s="41"/>
      <c r="BB9" s="41"/>
      <c r="BC9" s="41"/>
      <c r="BD9" s="46" t="s">
        <v>10</v>
      </c>
      <c r="BE9" s="47"/>
      <c r="BF9" s="47"/>
      <c r="BG9" s="47"/>
      <c r="BH9" s="47"/>
      <c r="BI9" s="47"/>
      <c r="BJ9" s="47"/>
      <c r="BK9" s="47"/>
      <c r="BL9" s="47"/>
      <c r="BM9" s="47"/>
      <c r="BN9" s="47"/>
      <c r="BO9" s="47"/>
      <c r="BP9" s="48"/>
      <c r="BQ9" s="45" t="s">
        <v>11</v>
      </c>
      <c r="BR9" s="45"/>
      <c r="BS9" s="45"/>
      <c r="BT9" s="45"/>
      <c r="BU9" s="45"/>
      <c r="BV9" s="45"/>
      <c r="BW9" s="45"/>
      <c r="BX9" s="45"/>
      <c r="BY9" s="45"/>
      <c r="BZ9" s="45"/>
      <c r="CA9" s="45"/>
      <c r="CB9" s="45"/>
      <c r="CC9" s="45"/>
      <c r="CD9" s="45"/>
      <c r="CE9" s="45"/>
      <c r="CF9" s="45" t="s">
        <v>12</v>
      </c>
      <c r="CG9" s="45"/>
      <c r="CH9" s="45"/>
      <c r="CI9" s="45"/>
      <c r="CJ9" s="45"/>
      <c r="CK9" s="45"/>
      <c r="CL9" s="45"/>
      <c r="CM9" s="45"/>
      <c r="CN9" s="45"/>
      <c r="CO9" s="45" t="s">
        <v>13</v>
      </c>
      <c r="CP9" s="45"/>
      <c r="CQ9" s="45"/>
      <c r="CR9" s="45"/>
      <c r="CS9" s="45"/>
      <c r="CT9" s="45" t="s">
        <v>14</v>
      </c>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row>
    <row r="10" spans="1:144" s="11" customFormat="1" ht="39.75" customHeight="1" x14ac:dyDescent="0.25">
      <c r="A10" s="40"/>
      <c r="B10" s="40"/>
      <c r="C10" s="40"/>
      <c r="D10" s="40"/>
      <c r="E10" s="38" t="s">
        <v>15</v>
      </c>
      <c r="F10" s="38"/>
      <c r="G10" s="38"/>
      <c r="H10" s="38"/>
      <c r="I10" s="38"/>
      <c r="J10" s="38"/>
      <c r="K10" s="38"/>
      <c r="L10" s="38" t="s">
        <v>16</v>
      </c>
      <c r="M10" s="38"/>
      <c r="N10" s="38"/>
      <c r="O10" s="38"/>
      <c r="P10" s="38"/>
      <c r="Q10" s="38"/>
      <c r="R10" s="38"/>
      <c r="S10" s="38" t="s">
        <v>17</v>
      </c>
      <c r="T10" s="38"/>
      <c r="U10" s="38"/>
      <c r="V10" s="38"/>
      <c r="W10" s="38"/>
      <c r="X10" s="38"/>
      <c r="Y10" s="38"/>
      <c r="Z10" s="38"/>
      <c r="AA10" s="38"/>
      <c r="AB10" s="38" t="s">
        <v>17</v>
      </c>
      <c r="AC10" s="38"/>
      <c r="AD10" s="38"/>
      <c r="AE10" s="38"/>
      <c r="AF10" s="38"/>
      <c r="AG10" s="38"/>
      <c r="AH10" s="38"/>
      <c r="AI10" s="38"/>
      <c r="AJ10" s="38"/>
      <c r="AK10" s="35" t="s">
        <v>17</v>
      </c>
      <c r="AL10" s="36"/>
      <c r="AM10" s="36"/>
      <c r="AN10" s="36"/>
      <c r="AO10" s="36"/>
      <c r="AP10" s="36"/>
      <c r="AQ10" s="36"/>
      <c r="AR10" s="37"/>
      <c r="AS10" s="38"/>
      <c r="AT10" s="38"/>
      <c r="AU10" s="38"/>
      <c r="AV10" s="38" t="s">
        <v>15</v>
      </c>
      <c r="AW10" s="38"/>
      <c r="AX10" s="38"/>
      <c r="AY10" s="38"/>
      <c r="AZ10" s="38" t="s">
        <v>16</v>
      </c>
      <c r="BA10" s="38"/>
      <c r="BB10" s="38"/>
      <c r="BC10" s="38"/>
      <c r="BD10" s="42" t="s">
        <v>17</v>
      </c>
      <c r="BE10" s="43"/>
      <c r="BF10" s="43"/>
      <c r="BG10" s="43"/>
      <c r="BH10" s="43"/>
      <c r="BI10" s="43"/>
      <c r="BJ10" s="43"/>
      <c r="BK10" s="43"/>
      <c r="BL10" s="43"/>
      <c r="BM10" s="43"/>
      <c r="BN10" s="43"/>
      <c r="BO10" s="43"/>
      <c r="BP10" s="44"/>
      <c r="BQ10" s="45" t="s">
        <v>18</v>
      </c>
      <c r="BR10" s="45"/>
      <c r="BS10" s="45"/>
      <c r="BT10" s="45"/>
      <c r="BU10" s="45"/>
      <c r="BV10" s="45"/>
      <c r="BW10" s="45"/>
      <c r="BX10" s="45"/>
      <c r="BY10" s="45"/>
      <c r="BZ10" s="45"/>
      <c r="CA10" s="45"/>
      <c r="CB10" s="45"/>
      <c r="CC10" s="45"/>
      <c r="CD10" s="45"/>
      <c r="CE10" s="45"/>
      <c r="CF10" s="45" t="s">
        <v>18</v>
      </c>
      <c r="CG10" s="45"/>
      <c r="CH10" s="45"/>
      <c r="CI10" s="45"/>
      <c r="CJ10" s="45"/>
      <c r="CK10" s="45"/>
      <c r="CL10" s="45"/>
      <c r="CM10" s="45"/>
      <c r="CN10" s="45"/>
      <c r="CO10" s="45" t="s">
        <v>18</v>
      </c>
      <c r="CP10" s="45"/>
      <c r="CQ10" s="45"/>
      <c r="CR10" s="45"/>
      <c r="CS10" s="45"/>
      <c r="CT10" s="45" t="s">
        <v>18</v>
      </c>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row>
    <row r="11" spans="1:144" s="10" customFormat="1" ht="18.75" customHeight="1" x14ac:dyDescent="0.25">
      <c r="A11" s="40"/>
      <c r="B11" s="40"/>
      <c r="C11" s="40"/>
      <c r="D11" s="40"/>
      <c r="E11" s="38" t="s">
        <v>19</v>
      </c>
      <c r="F11" s="38" t="s">
        <v>20</v>
      </c>
      <c r="G11" s="38" t="s">
        <v>21</v>
      </c>
      <c r="H11" s="38" t="s">
        <v>22</v>
      </c>
      <c r="I11" s="38" t="s">
        <v>23</v>
      </c>
      <c r="J11" s="38" t="s">
        <v>24</v>
      </c>
      <c r="K11" s="38" t="s">
        <v>25</v>
      </c>
      <c r="L11" s="38" t="s">
        <v>19</v>
      </c>
      <c r="M11" s="38" t="s">
        <v>20</v>
      </c>
      <c r="N11" s="38" t="s">
        <v>21</v>
      </c>
      <c r="O11" s="38" t="s">
        <v>22</v>
      </c>
      <c r="P11" s="38" t="s">
        <v>23</v>
      </c>
      <c r="Q11" s="38" t="s">
        <v>24</v>
      </c>
      <c r="R11" s="38" t="s">
        <v>25</v>
      </c>
      <c r="S11" s="38" t="s">
        <v>26</v>
      </c>
      <c r="T11" s="38"/>
      <c r="U11" s="38"/>
      <c r="V11" s="38"/>
      <c r="W11" s="38"/>
      <c r="X11" s="38"/>
      <c r="Y11" s="38"/>
      <c r="Z11" s="38"/>
      <c r="AA11" s="38"/>
      <c r="AB11" s="38" t="s">
        <v>27</v>
      </c>
      <c r="AC11" s="38"/>
      <c r="AD11" s="38"/>
      <c r="AE11" s="38"/>
      <c r="AF11" s="38"/>
      <c r="AG11" s="38"/>
      <c r="AH11" s="38"/>
      <c r="AI11" s="38"/>
      <c r="AJ11" s="38"/>
      <c r="AK11" s="50" t="s">
        <v>28</v>
      </c>
      <c r="AL11" s="50"/>
      <c r="AM11" s="50" t="s">
        <v>66</v>
      </c>
      <c r="AN11" s="50"/>
      <c r="AO11" s="50" t="s">
        <v>23</v>
      </c>
      <c r="AP11" s="50"/>
      <c r="AQ11" s="50" t="s">
        <v>67</v>
      </c>
      <c r="AR11" s="50"/>
      <c r="AS11" s="38"/>
      <c r="AT11" s="38"/>
      <c r="AU11" s="38"/>
      <c r="AV11" s="38" t="s">
        <v>19</v>
      </c>
      <c r="AW11" s="38" t="s">
        <v>21</v>
      </c>
      <c r="AX11" s="38" t="s">
        <v>23</v>
      </c>
      <c r="AY11" s="38" t="s">
        <v>24</v>
      </c>
      <c r="AZ11" s="38" t="s">
        <v>19</v>
      </c>
      <c r="BA11" s="38" t="s">
        <v>21</v>
      </c>
      <c r="BB11" s="38" t="s">
        <v>23</v>
      </c>
      <c r="BC11" s="38" t="s">
        <v>24</v>
      </c>
      <c r="BD11" s="38" t="s">
        <v>26</v>
      </c>
      <c r="BE11" s="38"/>
      <c r="BF11" s="38"/>
      <c r="BG11" s="38"/>
      <c r="BH11" s="38"/>
      <c r="BI11" s="38"/>
      <c r="BJ11" s="38"/>
      <c r="BK11" s="38"/>
      <c r="BL11" s="38"/>
      <c r="BM11" s="50" t="s">
        <v>28</v>
      </c>
      <c r="BN11" s="50"/>
      <c r="BO11" s="50" t="s">
        <v>23</v>
      </c>
      <c r="BP11" s="50"/>
      <c r="BQ11" s="45" t="s">
        <v>29</v>
      </c>
      <c r="BR11" s="45"/>
      <c r="BS11" s="45"/>
      <c r="BT11" s="45"/>
      <c r="BU11" s="45"/>
      <c r="BV11" s="45"/>
      <c r="BW11" s="45" t="s">
        <v>30</v>
      </c>
      <c r="BX11" s="45"/>
      <c r="BY11" s="45"/>
      <c r="BZ11" s="45"/>
      <c r="CA11" s="45"/>
      <c r="CB11" s="45"/>
      <c r="CC11" s="45" t="s">
        <v>31</v>
      </c>
      <c r="CD11" s="45"/>
      <c r="CE11" s="45" t="s">
        <v>32</v>
      </c>
      <c r="CF11" s="45" t="s">
        <v>29</v>
      </c>
      <c r="CG11" s="45"/>
      <c r="CH11" s="45"/>
      <c r="CI11" s="45"/>
      <c r="CJ11" s="45" t="s">
        <v>30</v>
      </c>
      <c r="CK11" s="45"/>
      <c r="CL11" s="45"/>
      <c r="CM11" s="45"/>
      <c r="CN11" s="45" t="s">
        <v>32</v>
      </c>
      <c r="CO11" s="45" t="s">
        <v>29</v>
      </c>
      <c r="CP11" s="45"/>
      <c r="CQ11" s="45" t="s">
        <v>30</v>
      </c>
      <c r="CR11" s="45"/>
      <c r="CS11" s="45"/>
      <c r="CT11" s="45" t="s">
        <v>29</v>
      </c>
      <c r="CU11" s="45"/>
      <c r="CV11" s="45"/>
      <c r="CW11" s="45"/>
      <c r="CX11" s="45" t="s">
        <v>30</v>
      </c>
      <c r="CY11" s="45"/>
      <c r="CZ11" s="45"/>
      <c r="DA11" s="45" t="s">
        <v>31</v>
      </c>
      <c r="DB11" s="45" t="s">
        <v>32</v>
      </c>
      <c r="DC11" s="45" t="s">
        <v>2</v>
      </c>
      <c r="DD11" s="45" t="s">
        <v>1</v>
      </c>
      <c r="DE11" s="45"/>
      <c r="DF11" s="45"/>
      <c r="DG11" s="45"/>
      <c r="DH11" s="45"/>
      <c r="DI11" s="45"/>
      <c r="DJ11" s="45"/>
      <c r="DK11" s="45"/>
      <c r="DL11" s="45"/>
      <c r="DM11" s="45"/>
      <c r="DN11" s="45"/>
      <c r="DO11" s="45"/>
      <c r="DP11" s="45"/>
      <c r="DQ11" s="45"/>
      <c r="DR11" s="45"/>
      <c r="DS11" s="45"/>
      <c r="DT11" s="45"/>
      <c r="DU11" s="45" t="s">
        <v>2</v>
      </c>
      <c r="DV11" s="45" t="s">
        <v>1</v>
      </c>
      <c r="DW11" s="45"/>
      <c r="DX11" s="45"/>
      <c r="DY11" s="45"/>
      <c r="DZ11" s="45"/>
      <c r="EA11" s="45"/>
      <c r="EB11" s="45"/>
      <c r="EC11" s="45"/>
      <c r="ED11" s="45"/>
      <c r="EE11" s="45"/>
      <c r="EF11" s="45"/>
      <c r="EG11" s="45"/>
      <c r="EH11" s="45"/>
      <c r="EI11" s="45"/>
      <c r="EJ11" s="45"/>
      <c r="EK11" s="45"/>
      <c r="EL11" s="45"/>
      <c r="EM11" s="45"/>
      <c r="EN11" s="45"/>
    </row>
    <row r="12" spans="1:144" s="10" customFormat="1" ht="18.75" customHeight="1" x14ac:dyDescent="0.25">
      <c r="A12" s="40"/>
      <c r="B12" s="40"/>
      <c r="C12" s="40"/>
      <c r="D12" s="4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50"/>
      <c r="AL12" s="50"/>
      <c r="AM12" s="50"/>
      <c r="AN12" s="50"/>
      <c r="AO12" s="50"/>
      <c r="AP12" s="50"/>
      <c r="AQ12" s="50"/>
      <c r="AR12" s="50"/>
      <c r="AS12" s="38"/>
      <c r="AT12" s="38"/>
      <c r="AU12" s="38"/>
      <c r="AV12" s="38"/>
      <c r="AW12" s="38"/>
      <c r="AX12" s="38"/>
      <c r="AY12" s="38"/>
      <c r="AZ12" s="38"/>
      <c r="BA12" s="38"/>
      <c r="BB12" s="38"/>
      <c r="BC12" s="38"/>
      <c r="BD12" s="38"/>
      <c r="BE12" s="38"/>
      <c r="BF12" s="38"/>
      <c r="BG12" s="38"/>
      <c r="BH12" s="38"/>
      <c r="BI12" s="38"/>
      <c r="BJ12" s="38"/>
      <c r="BK12" s="38"/>
      <c r="BL12" s="38"/>
      <c r="BM12" s="50"/>
      <c r="BN12" s="50"/>
      <c r="BO12" s="50"/>
      <c r="BP12" s="50"/>
      <c r="BQ12" s="45"/>
      <c r="BR12" s="45"/>
      <c r="BS12" s="45"/>
      <c r="BT12" s="45"/>
      <c r="BU12" s="45"/>
      <c r="BV12" s="45"/>
      <c r="BW12" s="45" t="s">
        <v>33</v>
      </c>
      <c r="BX12" s="45" t="s">
        <v>34</v>
      </c>
      <c r="BY12" s="45"/>
      <c r="BZ12" s="45" t="s">
        <v>35</v>
      </c>
      <c r="CA12" s="45" t="s">
        <v>36</v>
      </c>
      <c r="CB12" s="45"/>
      <c r="CC12" s="45"/>
      <c r="CD12" s="45"/>
      <c r="CE12" s="45"/>
      <c r="CF12" s="45"/>
      <c r="CG12" s="45"/>
      <c r="CH12" s="45"/>
      <c r="CI12" s="45"/>
      <c r="CJ12" s="45" t="s">
        <v>33</v>
      </c>
      <c r="CK12" s="45" t="s">
        <v>34</v>
      </c>
      <c r="CL12" s="45" t="s">
        <v>35</v>
      </c>
      <c r="CM12" s="45" t="s">
        <v>36</v>
      </c>
      <c r="CN12" s="45"/>
      <c r="CO12" s="45"/>
      <c r="CP12" s="45"/>
      <c r="CQ12" s="45" t="s">
        <v>34</v>
      </c>
      <c r="CR12" s="45" t="s">
        <v>35</v>
      </c>
      <c r="CS12" s="45" t="s">
        <v>36</v>
      </c>
      <c r="CT12" s="45"/>
      <c r="CU12" s="45"/>
      <c r="CV12" s="45"/>
      <c r="CW12" s="45"/>
      <c r="CX12" s="45" t="s">
        <v>34</v>
      </c>
      <c r="CY12" s="45" t="s">
        <v>35</v>
      </c>
      <c r="CZ12" s="45" t="s">
        <v>36</v>
      </c>
      <c r="DA12" s="45"/>
      <c r="DB12" s="45"/>
      <c r="DC12" s="45"/>
      <c r="DD12" s="45" t="s">
        <v>37</v>
      </c>
      <c r="DE12" s="45"/>
      <c r="DF12" s="45"/>
      <c r="DG12" s="45"/>
      <c r="DH12" s="45"/>
      <c r="DI12" s="45"/>
      <c r="DJ12" s="45"/>
      <c r="DK12" s="45"/>
      <c r="DL12" s="45"/>
      <c r="DM12" s="45"/>
      <c r="DN12" s="45"/>
      <c r="DO12" s="45" t="s">
        <v>38</v>
      </c>
      <c r="DP12" s="45"/>
      <c r="DQ12" s="45"/>
      <c r="DR12" s="45" t="s">
        <v>38</v>
      </c>
      <c r="DS12" s="45"/>
      <c r="DT12" s="45"/>
      <c r="DU12" s="45"/>
      <c r="DV12" s="45" t="s">
        <v>37</v>
      </c>
      <c r="DW12" s="45"/>
      <c r="DX12" s="45"/>
      <c r="DY12" s="45"/>
      <c r="DZ12" s="45"/>
      <c r="EA12" s="45"/>
      <c r="EB12" s="45"/>
      <c r="EC12" s="45"/>
      <c r="ED12" s="45"/>
      <c r="EE12" s="45"/>
      <c r="EF12" s="45"/>
      <c r="EG12" s="45" t="s">
        <v>38</v>
      </c>
      <c r="EH12" s="45"/>
      <c r="EI12" s="45"/>
      <c r="EJ12" s="45" t="s">
        <v>38</v>
      </c>
      <c r="EK12" s="45"/>
      <c r="EL12" s="45"/>
      <c r="EM12" s="45"/>
      <c r="EN12" s="45"/>
    </row>
    <row r="13" spans="1:144" s="12" customFormat="1" ht="21.75" customHeight="1" x14ac:dyDescent="0.25">
      <c r="A13" s="40"/>
      <c r="B13" s="40"/>
      <c r="C13" s="40"/>
      <c r="D13" s="40"/>
      <c r="E13" s="38"/>
      <c r="F13" s="38"/>
      <c r="G13" s="38"/>
      <c r="H13" s="38"/>
      <c r="I13" s="38"/>
      <c r="J13" s="38"/>
      <c r="K13" s="38"/>
      <c r="L13" s="38"/>
      <c r="M13" s="38"/>
      <c r="N13" s="38"/>
      <c r="O13" s="38"/>
      <c r="P13" s="38"/>
      <c r="Q13" s="38"/>
      <c r="R13" s="38"/>
      <c r="S13" s="51" t="s">
        <v>39</v>
      </c>
      <c r="T13" s="51" t="s">
        <v>40</v>
      </c>
      <c r="U13" s="51" t="s">
        <v>41</v>
      </c>
      <c r="V13" s="51" t="s">
        <v>42</v>
      </c>
      <c r="W13" s="51" t="s">
        <v>43</v>
      </c>
      <c r="X13" s="51" t="s">
        <v>44</v>
      </c>
      <c r="Y13" s="51" t="s">
        <v>45</v>
      </c>
      <c r="Z13" s="51" t="s">
        <v>46</v>
      </c>
      <c r="AA13" s="51" t="s">
        <v>47</v>
      </c>
      <c r="AB13" s="51" t="s">
        <v>39</v>
      </c>
      <c r="AC13" s="51" t="s">
        <v>40</v>
      </c>
      <c r="AD13" s="51" t="s">
        <v>41</v>
      </c>
      <c r="AE13" s="51" t="s">
        <v>42</v>
      </c>
      <c r="AF13" s="51" t="s">
        <v>43</v>
      </c>
      <c r="AG13" s="51" t="s">
        <v>44</v>
      </c>
      <c r="AH13" s="51" t="s">
        <v>45</v>
      </c>
      <c r="AI13" s="51" t="s">
        <v>46</v>
      </c>
      <c r="AJ13" s="51" t="s">
        <v>47</v>
      </c>
      <c r="AK13" s="50"/>
      <c r="AL13" s="50"/>
      <c r="AM13" s="50"/>
      <c r="AN13" s="50"/>
      <c r="AO13" s="50"/>
      <c r="AP13" s="50"/>
      <c r="AQ13" s="50"/>
      <c r="AR13" s="50"/>
      <c r="AS13" s="38"/>
      <c r="AT13" s="38"/>
      <c r="AU13" s="38"/>
      <c r="AV13" s="38"/>
      <c r="AW13" s="38"/>
      <c r="AX13" s="38"/>
      <c r="AY13" s="38"/>
      <c r="AZ13" s="38"/>
      <c r="BA13" s="38"/>
      <c r="BB13" s="38"/>
      <c r="BC13" s="38"/>
      <c r="BD13" s="51" t="s">
        <v>39</v>
      </c>
      <c r="BE13" s="51" t="s">
        <v>40</v>
      </c>
      <c r="BF13" s="51" t="s">
        <v>41</v>
      </c>
      <c r="BG13" s="51" t="s">
        <v>42</v>
      </c>
      <c r="BH13" s="51" t="s">
        <v>43</v>
      </c>
      <c r="BI13" s="51" t="s">
        <v>44</v>
      </c>
      <c r="BJ13" s="51" t="s">
        <v>45</v>
      </c>
      <c r="BK13" s="51" t="s">
        <v>46</v>
      </c>
      <c r="BL13" s="51" t="s">
        <v>47</v>
      </c>
      <c r="BM13" s="50"/>
      <c r="BN13" s="50"/>
      <c r="BO13" s="50"/>
      <c r="BP13" s="50"/>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row>
    <row r="14" spans="1:144" s="12" customFormat="1" ht="18.75" customHeight="1" x14ac:dyDescent="0.25">
      <c r="A14" s="40"/>
      <c r="B14" s="40"/>
      <c r="C14" s="40"/>
      <c r="D14" s="40"/>
      <c r="E14" s="38"/>
      <c r="F14" s="38"/>
      <c r="G14" s="38"/>
      <c r="H14" s="38"/>
      <c r="I14" s="38"/>
      <c r="J14" s="38"/>
      <c r="K14" s="38"/>
      <c r="L14" s="38"/>
      <c r="M14" s="38"/>
      <c r="N14" s="38"/>
      <c r="O14" s="38"/>
      <c r="P14" s="38"/>
      <c r="Q14" s="38"/>
      <c r="R14" s="38"/>
      <c r="S14" s="51"/>
      <c r="T14" s="51"/>
      <c r="U14" s="51"/>
      <c r="V14" s="51"/>
      <c r="W14" s="51"/>
      <c r="X14" s="51"/>
      <c r="Y14" s="51"/>
      <c r="Z14" s="51"/>
      <c r="AA14" s="51"/>
      <c r="AB14" s="51"/>
      <c r="AC14" s="51"/>
      <c r="AD14" s="51"/>
      <c r="AE14" s="51"/>
      <c r="AF14" s="51"/>
      <c r="AG14" s="51"/>
      <c r="AH14" s="51"/>
      <c r="AI14" s="51"/>
      <c r="AJ14" s="51"/>
      <c r="AK14" s="50"/>
      <c r="AL14" s="50"/>
      <c r="AM14" s="50"/>
      <c r="AN14" s="50"/>
      <c r="AO14" s="50"/>
      <c r="AP14" s="50"/>
      <c r="AQ14" s="50"/>
      <c r="AR14" s="50"/>
      <c r="AS14" s="38"/>
      <c r="AT14" s="38"/>
      <c r="AU14" s="38"/>
      <c r="AV14" s="38"/>
      <c r="AW14" s="38"/>
      <c r="AX14" s="38"/>
      <c r="AY14" s="38"/>
      <c r="AZ14" s="38"/>
      <c r="BA14" s="38"/>
      <c r="BB14" s="38"/>
      <c r="BC14" s="38"/>
      <c r="BD14" s="51"/>
      <c r="BE14" s="51"/>
      <c r="BF14" s="51"/>
      <c r="BG14" s="51"/>
      <c r="BH14" s="51"/>
      <c r="BI14" s="51"/>
      <c r="BJ14" s="51"/>
      <c r="BK14" s="51"/>
      <c r="BL14" s="51"/>
      <c r="BM14" s="50"/>
      <c r="BN14" s="50"/>
      <c r="BO14" s="50"/>
      <c r="BP14" s="50"/>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t="s">
        <v>48</v>
      </c>
      <c r="DE14" s="45" t="s">
        <v>49</v>
      </c>
      <c r="DF14" s="45" t="s">
        <v>65</v>
      </c>
      <c r="DG14" s="45"/>
      <c r="DH14" s="45"/>
      <c r="DI14" s="45"/>
      <c r="DJ14" s="45"/>
      <c r="DK14" s="45"/>
      <c r="DL14" s="45"/>
      <c r="DM14" s="45"/>
      <c r="DN14" s="45"/>
      <c r="DO14" s="45" t="s">
        <v>48</v>
      </c>
      <c r="DP14" s="45" t="s">
        <v>49</v>
      </c>
      <c r="DQ14" s="45" t="s">
        <v>50</v>
      </c>
      <c r="DR14" s="45" t="s">
        <v>48</v>
      </c>
      <c r="DS14" s="45" t="s">
        <v>49</v>
      </c>
      <c r="DT14" s="45" t="s">
        <v>50</v>
      </c>
      <c r="DU14" s="45"/>
      <c r="DV14" s="45" t="s">
        <v>48</v>
      </c>
      <c r="DW14" s="45" t="s">
        <v>49</v>
      </c>
      <c r="DX14" s="45" t="s">
        <v>65</v>
      </c>
      <c r="DY14" s="45"/>
      <c r="DZ14" s="45"/>
      <c r="EA14" s="45"/>
      <c r="EB14" s="45"/>
      <c r="EC14" s="45"/>
      <c r="ED14" s="45"/>
      <c r="EE14" s="45"/>
      <c r="EF14" s="45"/>
      <c r="EG14" s="45" t="s">
        <v>48</v>
      </c>
      <c r="EH14" s="45" t="s">
        <v>49</v>
      </c>
      <c r="EI14" s="45" t="s">
        <v>50</v>
      </c>
      <c r="EJ14" s="45" t="s">
        <v>48</v>
      </c>
      <c r="EK14" s="45" t="s">
        <v>49</v>
      </c>
      <c r="EL14" s="45" t="s">
        <v>50</v>
      </c>
      <c r="EM14" s="45"/>
      <c r="EN14" s="45"/>
    </row>
    <row r="15" spans="1:144" s="12" customFormat="1" ht="15" customHeight="1" x14ac:dyDescent="0.25">
      <c r="A15" s="40"/>
      <c r="B15" s="40"/>
      <c r="C15" s="40"/>
      <c r="D15" s="40"/>
      <c r="E15" s="38"/>
      <c r="F15" s="38"/>
      <c r="G15" s="38"/>
      <c r="H15" s="38"/>
      <c r="I15" s="38"/>
      <c r="J15" s="38"/>
      <c r="K15" s="38"/>
      <c r="L15" s="38"/>
      <c r="M15" s="38"/>
      <c r="N15" s="38"/>
      <c r="O15" s="38"/>
      <c r="P15" s="38"/>
      <c r="Q15" s="38"/>
      <c r="R15" s="38"/>
      <c r="S15" s="51"/>
      <c r="T15" s="51"/>
      <c r="U15" s="51"/>
      <c r="V15" s="51"/>
      <c r="W15" s="51"/>
      <c r="X15" s="51"/>
      <c r="Y15" s="51"/>
      <c r="Z15" s="51"/>
      <c r="AA15" s="51"/>
      <c r="AB15" s="51"/>
      <c r="AC15" s="51"/>
      <c r="AD15" s="51"/>
      <c r="AE15" s="51"/>
      <c r="AF15" s="51"/>
      <c r="AG15" s="51"/>
      <c r="AH15" s="51"/>
      <c r="AI15" s="51"/>
      <c r="AJ15" s="51"/>
      <c r="AK15" s="50"/>
      <c r="AL15" s="50"/>
      <c r="AM15" s="50"/>
      <c r="AN15" s="50"/>
      <c r="AO15" s="50"/>
      <c r="AP15" s="50"/>
      <c r="AQ15" s="50"/>
      <c r="AR15" s="50"/>
      <c r="AS15" s="52" t="s">
        <v>51</v>
      </c>
      <c r="AT15" s="52" t="s">
        <v>52</v>
      </c>
      <c r="AU15" s="52" t="s">
        <v>53</v>
      </c>
      <c r="AV15" s="38"/>
      <c r="AW15" s="38"/>
      <c r="AX15" s="38"/>
      <c r="AY15" s="38"/>
      <c r="AZ15" s="38"/>
      <c r="BA15" s="38"/>
      <c r="BB15" s="38"/>
      <c r="BC15" s="38"/>
      <c r="BD15" s="51"/>
      <c r="BE15" s="51"/>
      <c r="BF15" s="51"/>
      <c r="BG15" s="51"/>
      <c r="BH15" s="51"/>
      <c r="BI15" s="51"/>
      <c r="BJ15" s="51"/>
      <c r="BK15" s="51"/>
      <c r="BL15" s="51"/>
      <c r="BM15" s="50"/>
      <c r="BN15" s="50"/>
      <c r="BO15" s="50"/>
      <c r="BP15" s="50"/>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row>
    <row r="16" spans="1:144" s="12" customFormat="1" ht="18.75" customHeight="1" x14ac:dyDescent="0.25">
      <c r="A16" s="40"/>
      <c r="B16" s="40"/>
      <c r="C16" s="40"/>
      <c r="D16" s="40"/>
      <c r="E16" s="38"/>
      <c r="F16" s="38"/>
      <c r="G16" s="38"/>
      <c r="H16" s="38"/>
      <c r="I16" s="38"/>
      <c r="J16" s="38"/>
      <c r="K16" s="38"/>
      <c r="L16" s="38"/>
      <c r="M16" s="38"/>
      <c r="N16" s="38"/>
      <c r="O16" s="38"/>
      <c r="P16" s="38"/>
      <c r="Q16" s="38"/>
      <c r="R16" s="38"/>
      <c r="S16" s="51"/>
      <c r="T16" s="51"/>
      <c r="U16" s="51"/>
      <c r="V16" s="51"/>
      <c r="W16" s="51"/>
      <c r="X16" s="51"/>
      <c r="Y16" s="51"/>
      <c r="Z16" s="51"/>
      <c r="AA16" s="51"/>
      <c r="AB16" s="51"/>
      <c r="AC16" s="51"/>
      <c r="AD16" s="51"/>
      <c r="AE16" s="51"/>
      <c r="AF16" s="51"/>
      <c r="AG16" s="51"/>
      <c r="AH16" s="51"/>
      <c r="AI16" s="51"/>
      <c r="AJ16" s="51"/>
      <c r="AK16" s="50" t="s">
        <v>2</v>
      </c>
      <c r="AL16" s="30" t="s">
        <v>0</v>
      </c>
      <c r="AM16" s="50" t="s">
        <v>2</v>
      </c>
      <c r="AN16" s="30" t="s">
        <v>0</v>
      </c>
      <c r="AO16" s="50" t="s">
        <v>2</v>
      </c>
      <c r="AP16" s="30" t="s">
        <v>0</v>
      </c>
      <c r="AQ16" s="50" t="s">
        <v>2</v>
      </c>
      <c r="AR16" s="30" t="s">
        <v>0</v>
      </c>
      <c r="AS16" s="52"/>
      <c r="AT16" s="52"/>
      <c r="AU16" s="52"/>
      <c r="AV16" s="38"/>
      <c r="AW16" s="38"/>
      <c r="AX16" s="38"/>
      <c r="AY16" s="38"/>
      <c r="AZ16" s="38"/>
      <c r="BA16" s="38"/>
      <c r="BB16" s="38"/>
      <c r="BC16" s="38"/>
      <c r="BD16" s="51"/>
      <c r="BE16" s="51"/>
      <c r="BF16" s="51"/>
      <c r="BG16" s="51"/>
      <c r="BH16" s="51"/>
      <c r="BI16" s="51"/>
      <c r="BJ16" s="51"/>
      <c r="BK16" s="51"/>
      <c r="BL16" s="51"/>
      <c r="BM16" s="50" t="s">
        <v>2</v>
      </c>
      <c r="BN16" s="30" t="s">
        <v>0</v>
      </c>
      <c r="BO16" s="50" t="s">
        <v>2</v>
      </c>
      <c r="BP16" s="30" t="s">
        <v>0</v>
      </c>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53" t="s">
        <v>39</v>
      </c>
      <c r="DG16" s="53" t="s">
        <v>40</v>
      </c>
      <c r="DH16" s="53" t="s">
        <v>41</v>
      </c>
      <c r="DI16" s="53" t="s">
        <v>42</v>
      </c>
      <c r="DJ16" s="53" t="s">
        <v>43</v>
      </c>
      <c r="DK16" s="53" t="s">
        <v>44</v>
      </c>
      <c r="DL16" s="53" t="s">
        <v>45</v>
      </c>
      <c r="DM16" s="53" t="s">
        <v>46</v>
      </c>
      <c r="DN16" s="53" t="s">
        <v>47</v>
      </c>
      <c r="DO16" s="45"/>
      <c r="DP16" s="45"/>
      <c r="DQ16" s="45"/>
      <c r="DR16" s="45"/>
      <c r="DS16" s="45"/>
      <c r="DT16" s="45"/>
      <c r="DU16" s="45"/>
      <c r="DV16" s="45"/>
      <c r="DW16" s="45"/>
      <c r="DX16" s="53" t="s">
        <v>39</v>
      </c>
      <c r="DY16" s="53" t="s">
        <v>40</v>
      </c>
      <c r="DZ16" s="53" t="s">
        <v>41</v>
      </c>
      <c r="EA16" s="53" t="s">
        <v>42</v>
      </c>
      <c r="EB16" s="53" t="s">
        <v>43</v>
      </c>
      <c r="EC16" s="53" t="s">
        <v>44</v>
      </c>
      <c r="ED16" s="53" t="s">
        <v>45</v>
      </c>
      <c r="EE16" s="53" t="s">
        <v>46</v>
      </c>
      <c r="EF16" s="53" t="s">
        <v>47</v>
      </c>
      <c r="EG16" s="45"/>
      <c r="EH16" s="45"/>
      <c r="EI16" s="45"/>
      <c r="EJ16" s="45"/>
      <c r="EK16" s="45"/>
      <c r="EL16" s="45"/>
      <c r="EM16" s="45"/>
      <c r="EN16" s="45"/>
    </row>
    <row r="17" spans="1:144" s="12" customFormat="1" ht="232.5" customHeight="1" x14ac:dyDescent="0.25">
      <c r="A17" s="40"/>
      <c r="B17" s="40"/>
      <c r="C17" s="40"/>
      <c r="D17" s="40"/>
      <c r="E17" s="38"/>
      <c r="F17" s="38"/>
      <c r="G17" s="38"/>
      <c r="H17" s="38"/>
      <c r="I17" s="38"/>
      <c r="J17" s="38"/>
      <c r="K17" s="38"/>
      <c r="L17" s="38"/>
      <c r="M17" s="38"/>
      <c r="N17" s="38"/>
      <c r="O17" s="38"/>
      <c r="P17" s="38"/>
      <c r="Q17" s="38"/>
      <c r="R17" s="38"/>
      <c r="S17" s="51"/>
      <c r="T17" s="51"/>
      <c r="U17" s="51"/>
      <c r="V17" s="51"/>
      <c r="W17" s="51"/>
      <c r="X17" s="51"/>
      <c r="Y17" s="51"/>
      <c r="Z17" s="51"/>
      <c r="AA17" s="51"/>
      <c r="AB17" s="51"/>
      <c r="AC17" s="51"/>
      <c r="AD17" s="51"/>
      <c r="AE17" s="51"/>
      <c r="AF17" s="51"/>
      <c r="AG17" s="51"/>
      <c r="AH17" s="51"/>
      <c r="AI17" s="51"/>
      <c r="AJ17" s="51"/>
      <c r="AK17" s="50"/>
      <c r="AL17" s="54" t="s">
        <v>41</v>
      </c>
      <c r="AM17" s="50"/>
      <c r="AN17" s="54" t="s">
        <v>41</v>
      </c>
      <c r="AO17" s="50"/>
      <c r="AP17" s="54" t="s">
        <v>41</v>
      </c>
      <c r="AQ17" s="50"/>
      <c r="AR17" s="54" t="s">
        <v>41</v>
      </c>
      <c r="AS17" s="52"/>
      <c r="AT17" s="52"/>
      <c r="AU17" s="52"/>
      <c r="AV17" s="38"/>
      <c r="AW17" s="38"/>
      <c r="AX17" s="38"/>
      <c r="AY17" s="38"/>
      <c r="AZ17" s="38"/>
      <c r="BA17" s="38"/>
      <c r="BB17" s="38"/>
      <c r="BC17" s="38"/>
      <c r="BD17" s="51"/>
      <c r="BE17" s="51"/>
      <c r="BF17" s="51"/>
      <c r="BG17" s="51"/>
      <c r="BH17" s="51"/>
      <c r="BI17" s="51"/>
      <c r="BJ17" s="51"/>
      <c r="BK17" s="51"/>
      <c r="BL17" s="51"/>
      <c r="BM17" s="50"/>
      <c r="BN17" s="54" t="s">
        <v>41</v>
      </c>
      <c r="BO17" s="50"/>
      <c r="BP17" s="54" t="s">
        <v>41</v>
      </c>
      <c r="BQ17" s="45" t="s">
        <v>54</v>
      </c>
      <c r="BR17" s="45" t="s">
        <v>55</v>
      </c>
      <c r="BS17" s="45" t="s">
        <v>56</v>
      </c>
      <c r="BT17" s="45" t="s">
        <v>57</v>
      </c>
      <c r="BU17" s="45"/>
      <c r="BV17" s="45"/>
      <c r="BW17" s="45"/>
      <c r="BX17" s="45"/>
      <c r="BY17" s="45"/>
      <c r="BZ17" s="45"/>
      <c r="CA17" s="45"/>
      <c r="CB17" s="45"/>
      <c r="CC17" s="45"/>
      <c r="CD17" s="45"/>
      <c r="CE17" s="45"/>
      <c r="CF17" s="45" t="s">
        <v>55</v>
      </c>
      <c r="CG17" s="45" t="s">
        <v>56</v>
      </c>
      <c r="CH17" s="45" t="s">
        <v>57</v>
      </c>
      <c r="CI17" s="45"/>
      <c r="CJ17" s="45"/>
      <c r="CK17" s="45"/>
      <c r="CL17" s="45"/>
      <c r="CM17" s="45"/>
      <c r="CN17" s="45"/>
      <c r="CO17" s="45"/>
      <c r="CP17" s="45"/>
      <c r="CQ17" s="45"/>
      <c r="CR17" s="45"/>
      <c r="CS17" s="45"/>
      <c r="CT17" s="45" t="s">
        <v>55</v>
      </c>
      <c r="CU17" s="45" t="s">
        <v>56</v>
      </c>
      <c r="CV17" s="45" t="s">
        <v>57</v>
      </c>
      <c r="CW17" s="45"/>
      <c r="CX17" s="45"/>
      <c r="CY17" s="45"/>
      <c r="CZ17" s="45"/>
      <c r="DA17" s="45"/>
      <c r="DB17" s="45"/>
      <c r="DC17" s="45"/>
      <c r="DD17" s="45"/>
      <c r="DE17" s="45"/>
      <c r="DF17" s="53"/>
      <c r="DG17" s="53"/>
      <c r="DH17" s="53"/>
      <c r="DI17" s="53"/>
      <c r="DJ17" s="53"/>
      <c r="DK17" s="53"/>
      <c r="DL17" s="53"/>
      <c r="DM17" s="53"/>
      <c r="DN17" s="53"/>
      <c r="DO17" s="45"/>
      <c r="DP17" s="45"/>
      <c r="DQ17" s="45"/>
      <c r="DR17" s="45"/>
      <c r="DS17" s="45"/>
      <c r="DT17" s="45"/>
      <c r="DU17" s="45"/>
      <c r="DV17" s="45"/>
      <c r="DW17" s="45"/>
      <c r="DX17" s="53"/>
      <c r="DY17" s="53"/>
      <c r="DZ17" s="53"/>
      <c r="EA17" s="53"/>
      <c r="EB17" s="53"/>
      <c r="EC17" s="53"/>
      <c r="ED17" s="53"/>
      <c r="EE17" s="53"/>
      <c r="EF17" s="53"/>
      <c r="EG17" s="45"/>
      <c r="EH17" s="45"/>
      <c r="EI17" s="45"/>
      <c r="EJ17" s="45"/>
      <c r="EK17" s="45"/>
      <c r="EL17" s="45"/>
      <c r="EM17" s="45"/>
      <c r="EN17" s="45"/>
    </row>
    <row r="18" spans="1:144" s="12" customFormat="1" ht="101.25" customHeight="1" x14ac:dyDescent="0.25">
      <c r="A18" s="40"/>
      <c r="B18" s="40"/>
      <c r="C18" s="40"/>
      <c r="D18" s="40"/>
      <c r="E18" s="38"/>
      <c r="F18" s="38"/>
      <c r="G18" s="38"/>
      <c r="H18" s="38"/>
      <c r="I18" s="38"/>
      <c r="J18" s="38"/>
      <c r="K18" s="38"/>
      <c r="L18" s="38"/>
      <c r="M18" s="38"/>
      <c r="N18" s="38"/>
      <c r="O18" s="38"/>
      <c r="P18" s="38"/>
      <c r="Q18" s="38"/>
      <c r="R18" s="38"/>
      <c r="S18" s="51"/>
      <c r="T18" s="51"/>
      <c r="U18" s="51"/>
      <c r="V18" s="51"/>
      <c r="W18" s="51"/>
      <c r="X18" s="51"/>
      <c r="Y18" s="51"/>
      <c r="Z18" s="51"/>
      <c r="AA18" s="51"/>
      <c r="AB18" s="51"/>
      <c r="AC18" s="51"/>
      <c r="AD18" s="51"/>
      <c r="AE18" s="51"/>
      <c r="AF18" s="51"/>
      <c r="AG18" s="51"/>
      <c r="AH18" s="51"/>
      <c r="AI18" s="51"/>
      <c r="AJ18" s="51"/>
      <c r="AK18" s="50"/>
      <c r="AL18" s="55"/>
      <c r="AM18" s="50"/>
      <c r="AN18" s="55"/>
      <c r="AO18" s="50"/>
      <c r="AP18" s="55"/>
      <c r="AQ18" s="50"/>
      <c r="AR18" s="55"/>
      <c r="AS18" s="52"/>
      <c r="AT18" s="52"/>
      <c r="AU18" s="52"/>
      <c r="AV18" s="38"/>
      <c r="AW18" s="38"/>
      <c r="AX18" s="38"/>
      <c r="AY18" s="38"/>
      <c r="AZ18" s="38"/>
      <c r="BA18" s="38"/>
      <c r="BB18" s="38"/>
      <c r="BC18" s="38"/>
      <c r="BD18" s="51"/>
      <c r="BE18" s="51"/>
      <c r="BF18" s="51"/>
      <c r="BG18" s="51"/>
      <c r="BH18" s="51"/>
      <c r="BI18" s="51"/>
      <c r="BJ18" s="51"/>
      <c r="BK18" s="51"/>
      <c r="BL18" s="51"/>
      <c r="BM18" s="50"/>
      <c r="BN18" s="55"/>
      <c r="BO18" s="50"/>
      <c r="BP18" s="55"/>
      <c r="BQ18" s="45"/>
      <c r="BR18" s="45"/>
      <c r="BS18" s="45"/>
      <c r="BT18" s="28" t="s">
        <v>54</v>
      </c>
      <c r="BU18" s="28" t="s">
        <v>55</v>
      </c>
      <c r="BV18" s="28" t="s">
        <v>56</v>
      </c>
      <c r="BW18" s="28" t="s">
        <v>56</v>
      </c>
      <c r="BX18" s="28" t="s">
        <v>55</v>
      </c>
      <c r="BY18" s="28" t="s">
        <v>56</v>
      </c>
      <c r="BZ18" s="28" t="s">
        <v>56</v>
      </c>
      <c r="CA18" s="28" t="s">
        <v>55</v>
      </c>
      <c r="CB18" s="28" t="s">
        <v>56</v>
      </c>
      <c r="CC18" s="28" t="s">
        <v>55</v>
      </c>
      <c r="CD18" s="28" t="s">
        <v>56</v>
      </c>
      <c r="CE18" s="28" t="s">
        <v>56</v>
      </c>
      <c r="CF18" s="45"/>
      <c r="CG18" s="45"/>
      <c r="CH18" s="28" t="s">
        <v>55</v>
      </c>
      <c r="CI18" s="28" t="s">
        <v>56</v>
      </c>
      <c r="CJ18" s="28" t="s">
        <v>56</v>
      </c>
      <c r="CK18" s="28" t="s">
        <v>56</v>
      </c>
      <c r="CL18" s="28" t="s">
        <v>56</v>
      </c>
      <c r="CM18" s="28" t="s">
        <v>56</v>
      </c>
      <c r="CN18" s="28" t="s">
        <v>56</v>
      </c>
      <c r="CO18" s="28" t="s">
        <v>55</v>
      </c>
      <c r="CP18" s="28" t="s">
        <v>56</v>
      </c>
      <c r="CQ18" s="28" t="s">
        <v>56</v>
      </c>
      <c r="CR18" s="28" t="s">
        <v>56</v>
      </c>
      <c r="CS18" s="28" t="s">
        <v>56</v>
      </c>
      <c r="CT18" s="45"/>
      <c r="CU18" s="45"/>
      <c r="CV18" s="28" t="s">
        <v>55</v>
      </c>
      <c r="CW18" s="28" t="s">
        <v>56</v>
      </c>
      <c r="CX18" s="28" t="s">
        <v>56</v>
      </c>
      <c r="CY18" s="28" t="s">
        <v>56</v>
      </c>
      <c r="CZ18" s="28" t="s">
        <v>56</v>
      </c>
      <c r="DA18" s="28" t="s">
        <v>56</v>
      </c>
      <c r="DB18" s="28" t="s">
        <v>56</v>
      </c>
      <c r="DC18" s="45"/>
      <c r="DD18" s="45"/>
      <c r="DE18" s="45"/>
      <c r="DF18" s="53"/>
      <c r="DG18" s="53"/>
      <c r="DH18" s="53"/>
      <c r="DI18" s="53"/>
      <c r="DJ18" s="53"/>
      <c r="DK18" s="53"/>
      <c r="DL18" s="53"/>
      <c r="DM18" s="53"/>
      <c r="DN18" s="53"/>
      <c r="DO18" s="45"/>
      <c r="DP18" s="45"/>
      <c r="DQ18" s="45"/>
      <c r="DR18" s="45"/>
      <c r="DS18" s="45"/>
      <c r="DT18" s="45"/>
      <c r="DU18" s="45"/>
      <c r="DV18" s="45"/>
      <c r="DW18" s="45"/>
      <c r="DX18" s="53"/>
      <c r="DY18" s="53"/>
      <c r="DZ18" s="53"/>
      <c r="EA18" s="53"/>
      <c r="EB18" s="53"/>
      <c r="EC18" s="53"/>
      <c r="ED18" s="53"/>
      <c r="EE18" s="53"/>
      <c r="EF18" s="53"/>
      <c r="EG18" s="45"/>
      <c r="EH18" s="45"/>
      <c r="EI18" s="45"/>
      <c r="EJ18" s="45"/>
      <c r="EK18" s="45"/>
      <c r="EL18" s="45"/>
      <c r="EM18" s="45"/>
      <c r="EN18" s="45"/>
    </row>
    <row r="19" spans="1:144" s="13" customFormat="1" ht="18.75" x14ac:dyDescent="0.25">
      <c r="A19" s="29">
        <v>1</v>
      </c>
      <c r="B19" s="29">
        <v>2</v>
      </c>
      <c r="C19" s="29">
        <v>3</v>
      </c>
      <c r="D19" s="29">
        <v>4</v>
      </c>
      <c r="E19" s="29">
        <v>5</v>
      </c>
      <c r="F19" s="29">
        <v>6</v>
      </c>
      <c r="G19" s="29">
        <v>7</v>
      </c>
      <c r="H19" s="29">
        <v>8</v>
      </c>
      <c r="I19" s="29">
        <v>9</v>
      </c>
      <c r="J19" s="29">
        <v>10</v>
      </c>
      <c r="K19" s="29">
        <v>11</v>
      </c>
      <c r="L19" s="29">
        <v>12</v>
      </c>
      <c r="M19" s="29">
        <v>13</v>
      </c>
      <c r="N19" s="29">
        <v>14</v>
      </c>
      <c r="O19" s="29">
        <v>15</v>
      </c>
      <c r="P19" s="29">
        <v>16</v>
      </c>
      <c r="Q19" s="29">
        <v>17</v>
      </c>
      <c r="R19" s="29">
        <v>18</v>
      </c>
      <c r="S19" s="29">
        <v>19</v>
      </c>
      <c r="T19" s="29">
        <v>20</v>
      </c>
      <c r="U19" s="29">
        <v>21</v>
      </c>
      <c r="V19" s="29">
        <v>22</v>
      </c>
      <c r="W19" s="29">
        <v>23</v>
      </c>
      <c r="X19" s="29">
        <v>24</v>
      </c>
      <c r="Y19" s="29">
        <v>25</v>
      </c>
      <c r="Z19" s="29">
        <v>26</v>
      </c>
      <c r="AA19" s="29">
        <v>27</v>
      </c>
      <c r="AB19" s="29">
        <v>28</v>
      </c>
      <c r="AC19" s="29">
        <v>29</v>
      </c>
      <c r="AD19" s="29">
        <v>30</v>
      </c>
      <c r="AE19" s="29">
        <v>31</v>
      </c>
      <c r="AF19" s="29">
        <v>32</v>
      </c>
      <c r="AG19" s="29">
        <v>33</v>
      </c>
      <c r="AH19" s="29">
        <v>34</v>
      </c>
      <c r="AI19" s="29">
        <v>35</v>
      </c>
      <c r="AJ19" s="29">
        <v>36</v>
      </c>
      <c r="AK19" s="29">
        <v>37</v>
      </c>
      <c r="AL19" s="29">
        <v>38</v>
      </c>
      <c r="AM19" s="29">
        <v>39</v>
      </c>
      <c r="AN19" s="29">
        <v>40</v>
      </c>
      <c r="AO19" s="29">
        <v>41</v>
      </c>
      <c r="AP19" s="29">
        <v>42</v>
      </c>
      <c r="AQ19" s="29">
        <v>43</v>
      </c>
      <c r="AR19" s="29">
        <v>44</v>
      </c>
      <c r="AS19" s="29">
        <v>45</v>
      </c>
      <c r="AT19" s="29">
        <v>46</v>
      </c>
      <c r="AU19" s="29">
        <v>47</v>
      </c>
      <c r="AV19" s="29">
        <v>48</v>
      </c>
      <c r="AW19" s="29">
        <v>49</v>
      </c>
      <c r="AX19" s="29">
        <v>50</v>
      </c>
      <c r="AY19" s="29">
        <v>51</v>
      </c>
      <c r="AZ19" s="29">
        <v>52</v>
      </c>
      <c r="BA19" s="29">
        <v>53</v>
      </c>
      <c r="BB19" s="29">
        <v>54</v>
      </c>
      <c r="BC19" s="29">
        <v>55</v>
      </c>
      <c r="BD19" s="29">
        <v>56</v>
      </c>
      <c r="BE19" s="29">
        <v>57</v>
      </c>
      <c r="BF19" s="29">
        <v>58</v>
      </c>
      <c r="BG19" s="29">
        <v>59</v>
      </c>
      <c r="BH19" s="29">
        <v>60</v>
      </c>
      <c r="BI19" s="29">
        <v>61</v>
      </c>
      <c r="BJ19" s="29">
        <v>62</v>
      </c>
      <c r="BK19" s="29">
        <v>63</v>
      </c>
      <c r="BL19" s="29">
        <v>64</v>
      </c>
      <c r="BM19" s="29">
        <v>65</v>
      </c>
      <c r="BN19" s="29">
        <v>66</v>
      </c>
      <c r="BO19" s="29">
        <v>67</v>
      </c>
      <c r="BP19" s="29">
        <v>68</v>
      </c>
      <c r="BQ19" s="29">
        <v>69</v>
      </c>
      <c r="BR19" s="29">
        <v>70</v>
      </c>
      <c r="BS19" s="29">
        <v>71</v>
      </c>
      <c r="BT19" s="29">
        <v>72</v>
      </c>
      <c r="BU19" s="29">
        <v>73</v>
      </c>
      <c r="BV19" s="29">
        <v>74</v>
      </c>
      <c r="BW19" s="29">
        <v>75</v>
      </c>
      <c r="BX19" s="29">
        <v>76</v>
      </c>
      <c r="BY19" s="29">
        <v>77</v>
      </c>
      <c r="BZ19" s="29">
        <v>78</v>
      </c>
      <c r="CA19" s="29">
        <v>79</v>
      </c>
      <c r="CB19" s="29">
        <v>80</v>
      </c>
      <c r="CC19" s="29">
        <v>81</v>
      </c>
      <c r="CD19" s="29">
        <v>82</v>
      </c>
      <c r="CE19" s="29">
        <v>83</v>
      </c>
      <c r="CF19" s="29">
        <v>84</v>
      </c>
      <c r="CG19" s="29">
        <v>85</v>
      </c>
      <c r="CH19" s="29">
        <v>86</v>
      </c>
      <c r="CI19" s="29">
        <v>87</v>
      </c>
      <c r="CJ19" s="29">
        <v>88</v>
      </c>
      <c r="CK19" s="29">
        <v>89</v>
      </c>
      <c r="CL19" s="29">
        <v>90</v>
      </c>
      <c r="CM19" s="29">
        <v>91</v>
      </c>
      <c r="CN19" s="29">
        <v>92</v>
      </c>
      <c r="CO19" s="29">
        <v>93</v>
      </c>
      <c r="CP19" s="29">
        <v>94</v>
      </c>
      <c r="CQ19" s="29">
        <v>95</v>
      </c>
      <c r="CR19" s="29">
        <v>96</v>
      </c>
      <c r="CS19" s="29">
        <v>97</v>
      </c>
      <c r="CT19" s="29">
        <v>98</v>
      </c>
      <c r="CU19" s="29">
        <v>99</v>
      </c>
      <c r="CV19" s="29">
        <v>100</v>
      </c>
      <c r="CW19" s="29">
        <v>101</v>
      </c>
      <c r="CX19" s="29">
        <v>102</v>
      </c>
      <c r="CY19" s="29">
        <v>103</v>
      </c>
      <c r="CZ19" s="29">
        <v>104</v>
      </c>
      <c r="DA19" s="29">
        <v>105</v>
      </c>
      <c r="DB19" s="29">
        <v>106</v>
      </c>
      <c r="DC19" s="29">
        <v>107</v>
      </c>
      <c r="DD19" s="29">
        <v>108</v>
      </c>
      <c r="DE19" s="29">
        <v>109</v>
      </c>
      <c r="DF19" s="29">
        <v>110</v>
      </c>
      <c r="DG19" s="29">
        <v>111</v>
      </c>
      <c r="DH19" s="29">
        <v>112</v>
      </c>
      <c r="DI19" s="29">
        <v>113</v>
      </c>
      <c r="DJ19" s="29">
        <v>114</v>
      </c>
      <c r="DK19" s="29">
        <v>115</v>
      </c>
      <c r="DL19" s="29">
        <v>116</v>
      </c>
      <c r="DM19" s="29">
        <v>117</v>
      </c>
      <c r="DN19" s="29">
        <v>118</v>
      </c>
      <c r="DO19" s="29">
        <v>119</v>
      </c>
      <c r="DP19" s="29">
        <v>120</v>
      </c>
      <c r="DQ19" s="29">
        <v>121</v>
      </c>
      <c r="DR19" s="29">
        <v>122</v>
      </c>
      <c r="DS19" s="29">
        <v>123</v>
      </c>
      <c r="DT19" s="29">
        <v>124</v>
      </c>
      <c r="DU19" s="29">
        <v>125</v>
      </c>
      <c r="DV19" s="29">
        <v>126</v>
      </c>
      <c r="DW19" s="29">
        <v>127</v>
      </c>
      <c r="DX19" s="29">
        <v>128</v>
      </c>
      <c r="DY19" s="29">
        <v>129</v>
      </c>
      <c r="DZ19" s="29">
        <v>130</v>
      </c>
      <c r="EA19" s="29">
        <v>131</v>
      </c>
      <c r="EB19" s="29">
        <v>132</v>
      </c>
      <c r="EC19" s="29">
        <v>133</v>
      </c>
      <c r="ED19" s="29">
        <v>134</v>
      </c>
      <c r="EE19" s="29">
        <v>135</v>
      </c>
      <c r="EF19" s="29">
        <v>136</v>
      </c>
      <c r="EG19" s="29">
        <v>137</v>
      </c>
      <c r="EH19" s="29">
        <v>138</v>
      </c>
      <c r="EI19" s="29">
        <v>139</v>
      </c>
      <c r="EJ19" s="29">
        <v>140</v>
      </c>
      <c r="EK19" s="29">
        <v>141</v>
      </c>
      <c r="EL19" s="29">
        <v>142</v>
      </c>
      <c r="EM19" s="29">
        <v>143</v>
      </c>
      <c r="EN19" s="29">
        <v>144</v>
      </c>
    </row>
    <row r="20" spans="1:144" s="13" customFormat="1" ht="18.75" x14ac:dyDescent="0.25">
      <c r="A20" s="14" t="s">
        <v>58</v>
      </c>
      <c r="B20" s="31" t="s">
        <v>91</v>
      </c>
      <c r="C20" s="31" t="s">
        <v>92</v>
      </c>
      <c r="D20" s="15">
        <f t="shared" ref="D20:D37" si="0">SUM(E20:DB20)-AL20-AN20-AP20-AR20-BN20-BP20</f>
        <v>725</v>
      </c>
      <c r="E20" s="31">
        <v>270</v>
      </c>
      <c r="F20" s="31">
        <v>0</v>
      </c>
      <c r="G20" s="31">
        <v>375</v>
      </c>
      <c r="H20" s="31">
        <v>0</v>
      </c>
      <c r="I20" s="31">
        <v>45</v>
      </c>
      <c r="J20" s="31">
        <v>30</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1</v>
      </c>
      <c r="AW20" s="31">
        <v>2</v>
      </c>
      <c r="AX20" s="31">
        <v>0</v>
      </c>
      <c r="AY20" s="31">
        <v>0</v>
      </c>
      <c r="AZ20" s="31">
        <v>0</v>
      </c>
      <c r="BA20" s="31">
        <v>2</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0</v>
      </c>
      <c r="CN20" s="31">
        <v>0</v>
      </c>
      <c r="CO20" s="31">
        <v>0</v>
      </c>
      <c r="CP20" s="31">
        <v>0</v>
      </c>
      <c r="CQ20" s="31">
        <v>0</v>
      </c>
      <c r="CR20" s="31">
        <v>0</v>
      </c>
      <c r="CS20" s="31">
        <v>0</v>
      </c>
      <c r="CT20" s="31">
        <v>0</v>
      </c>
      <c r="CU20" s="31">
        <v>0</v>
      </c>
      <c r="CV20" s="31">
        <v>0</v>
      </c>
      <c r="CW20" s="31">
        <v>0</v>
      </c>
      <c r="CX20" s="31">
        <v>0</v>
      </c>
      <c r="CY20" s="31">
        <v>0</v>
      </c>
      <c r="CZ20" s="31">
        <v>0</v>
      </c>
      <c r="DA20" s="31">
        <v>0</v>
      </c>
      <c r="DB20" s="31">
        <v>0</v>
      </c>
      <c r="DC20" s="31">
        <f>SUM(DD20:DT20)</f>
        <v>257</v>
      </c>
      <c r="DD20" s="31">
        <v>0</v>
      </c>
      <c r="DE20" s="31">
        <v>0</v>
      </c>
      <c r="DF20" s="31">
        <v>0</v>
      </c>
      <c r="DG20" s="31">
        <v>0</v>
      </c>
      <c r="DH20" s="31">
        <v>0</v>
      </c>
      <c r="DI20" s="31">
        <v>0</v>
      </c>
      <c r="DJ20" s="31">
        <v>0</v>
      </c>
      <c r="DK20" s="31">
        <v>0</v>
      </c>
      <c r="DL20" s="31">
        <v>0</v>
      </c>
      <c r="DM20" s="31">
        <v>0</v>
      </c>
      <c r="DN20" s="31">
        <v>0</v>
      </c>
      <c r="DO20" s="31">
        <v>240</v>
      </c>
      <c r="DP20" s="31">
        <v>2</v>
      </c>
      <c r="DQ20" s="31">
        <v>0</v>
      </c>
      <c r="DR20" s="31">
        <v>15</v>
      </c>
      <c r="DS20" s="31">
        <v>0</v>
      </c>
      <c r="DT20" s="31">
        <v>0</v>
      </c>
      <c r="DU20" s="31">
        <v>100</v>
      </c>
      <c r="DV20" s="31">
        <v>100</v>
      </c>
      <c r="DW20" s="31">
        <v>0</v>
      </c>
      <c r="DX20" s="31">
        <v>0</v>
      </c>
      <c r="DY20" s="31">
        <v>0</v>
      </c>
      <c r="DZ20" s="31">
        <v>0</v>
      </c>
      <c r="EA20" s="31">
        <v>0</v>
      </c>
      <c r="EB20" s="31">
        <v>0</v>
      </c>
      <c r="EC20" s="31">
        <v>0</v>
      </c>
      <c r="ED20" s="31">
        <v>0</v>
      </c>
      <c r="EE20" s="31">
        <v>0</v>
      </c>
      <c r="EF20" s="31">
        <v>0</v>
      </c>
      <c r="EG20" s="31">
        <v>0</v>
      </c>
      <c r="EH20" s="31">
        <v>0</v>
      </c>
      <c r="EI20" s="31">
        <v>0</v>
      </c>
      <c r="EJ20" s="31">
        <v>0</v>
      </c>
      <c r="EK20" s="31">
        <v>0</v>
      </c>
      <c r="EL20" s="31">
        <v>0</v>
      </c>
      <c r="EM20" s="31">
        <v>2</v>
      </c>
      <c r="EN20" s="31">
        <v>25</v>
      </c>
    </row>
    <row r="21" spans="1:144" s="13" customFormat="1" ht="18.75" x14ac:dyDescent="0.25">
      <c r="A21" s="14" t="s">
        <v>59</v>
      </c>
      <c r="B21" s="31" t="s">
        <v>93</v>
      </c>
      <c r="C21" s="31" t="s">
        <v>92</v>
      </c>
      <c r="D21" s="15">
        <f t="shared" si="0"/>
        <v>1950</v>
      </c>
      <c r="E21" s="31">
        <v>966</v>
      </c>
      <c r="F21" s="31">
        <v>0</v>
      </c>
      <c r="G21" s="31">
        <v>835</v>
      </c>
      <c r="H21" s="31">
        <v>0</v>
      </c>
      <c r="I21" s="31">
        <v>59</v>
      </c>
      <c r="J21" s="31">
        <v>58</v>
      </c>
      <c r="K21" s="31">
        <v>0</v>
      </c>
      <c r="L21" s="31">
        <v>6</v>
      </c>
      <c r="M21" s="31">
        <v>0</v>
      </c>
      <c r="N21" s="31">
        <v>5</v>
      </c>
      <c r="O21" s="31">
        <v>0</v>
      </c>
      <c r="P21" s="31">
        <v>3</v>
      </c>
      <c r="Q21" s="31">
        <v>0</v>
      </c>
      <c r="R21" s="31">
        <v>0</v>
      </c>
      <c r="S21" s="31">
        <v>0</v>
      </c>
      <c r="T21" s="31">
        <v>0</v>
      </c>
      <c r="U21" s="31">
        <v>0</v>
      </c>
      <c r="V21" s="31">
        <v>0</v>
      </c>
      <c r="W21" s="31">
        <v>2</v>
      </c>
      <c r="X21" s="31">
        <v>0</v>
      </c>
      <c r="Y21" s="31">
        <v>1</v>
      </c>
      <c r="Z21" s="31">
        <v>0</v>
      </c>
      <c r="AA21" s="31">
        <v>0</v>
      </c>
      <c r="AB21" s="31">
        <v>0</v>
      </c>
      <c r="AC21" s="31">
        <v>0</v>
      </c>
      <c r="AD21" s="31">
        <v>0</v>
      </c>
      <c r="AE21" s="31">
        <v>0</v>
      </c>
      <c r="AF21" s="31">
        <v>0</v>
      </c>
      <c r="AG21" s="31">
        <v>0</v>
      </c>
      <c r="AH21" s="31">
        <v>0</v>
      </c>
      <c r="AI21" s="31">
        <v>0</v>
      </c>
      <c r="AJ21" s="31">
        <v>0</v>
      </c>
      <c r="AK21" s="31">
        <v>2</v>
      </c>
      <c r="AL21" s="31">
        <v>0</v>
      </c>
      <c r="AM21" s="31">
        <v>0</v>
      </c>
      <c r="AN21" s="31">
        <v>0</v>
      </c>
      <c r="AO21" s="31">
        <v>0</v>
      </c>
      <c r="AP21" s="31">
        <v>0</v>
      </c>
      <c r="AQ21" s="31">
        <v>0</v>
      </c>
      <c r="AR21" s="31">
        <v>0</v>
      </c>
      <c r="AS21" s="31">
        <v>0</v>
      </c>
      <c r="AT21" s="31">
        <v>0</v>
      </c>
      <c r="AU21" s="31">
        <v>0</v>
      </c>
      <c r="AV21" s="31">
        <v>1</v>
      </c>
      <c r="AW21" s="31">
        <v>1</v>
      </c>
      <c r="AX21" s="31">
        <v>0</v>
      </c>
      <c r="AY21" s="31">
        <v>0</v>
      </c>
      <c r="AZ21" s="31">
        <v>2</v>
      </c>
      <c r="BA21" s="31">
        <v>0</v>
      </c>
      <c r="BB21" s="31">
        <v>0</v>
      </c>
      <c r="BC21" s="31">
        <v>0</v>
      </c>
      <c r="BD21" s="31">
        <v>0</v>
      </c>
      <c r="BE21" s="31">
        <v>0</v>
      </c>
      <c r="BF21" s="31">
        <v>0</v>
      </c>
      <c r="BG21" s="31">
        <v>0</v>
      </c>
      <c r="BH21" s="31">
        <v>0</v>
      </c>
      <c r="BI21" s="31">
        <v>1</v>
      </c>
      <c r="BJ21" s="31">
        <v>0</v>
      </c>
      <c r="BK21" s="31">
        <v>0</v>
      </c>
      <c r="BL21" s="31">
        <v>1</v>
      </c>
      <c r="BM21" s="31">
        <v>7</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31">
        <v>0</v>
      </c>
      <c r="CV21" s="31">
        <v>0</v>
      </c>
      <c r="CW21" s="31">
        <v>0</v>
      </c>
      <c r="CX21" s="31">
        <v>0</v>
      </c>
      <c r="CY21" s="31">
        <v>0</v>
      </c>
      <c r="CZ21" s="31">
        <v>0</v>
      </c>
      <c r="DA21" s="31">
        <v>0</v>
      </c>
      <c r="DB21" s="31">
        <v>0</v>
      </c>
      <c r="DC21" s="32">
        <f t="shared" ref="DC21:DC40" si="1">SUM(DD21:DT21)</f>
        <v>420</v>
      </c>
      <c r="DD21" s="31">
        <v>0</v>
      </c>
      <c r="DE21" s="31">
        <v>0</v>
      </c>
      <c r="DF21" s="31">
        <v>0</v>
      </c>
      <c r="DG21" s="31">
        <v>0</v>
      </c>
      <c r="DH21" s="31">
        <v>0</v>
      </c>
      <c r="DI21" s="31">
        <v>0</v>
      </c>
      <c r="DJ21" s="31">
        <v>2</v>
      </c>
      <c r="DK21" s="31">
        <v>1</v>
      </c>
      <c r="DL21" s="31">
        <v>1</v>
      </c>
      <c r="DM21" s="31">
        <v>0</v>
      </c>
      <c r="DN21" s="31">
        <v>1</v>
      </c>
      <c r="DO21" s="31">
        <v>326</v>
      </c>
      <c r="DP21" s="31">
        <v>5</v>
      </c>
      <c r="DQ21" s="31">
        <v>9</v>
      </c>
      <c r="DR21" s="31">
        <v>72</v>
      </c>
      <c r="DS21" s="31">
        <v>3</v>
      </c>
      <c r="DT21" s="31"/>
      <c r="DU21" s="31">
        <v>100</v>
      </c>
      <c r="DV21" s="31">
        <v>100</v>
      </c>
      <c r="DW21" s="31">
        <v>0</v>
      </c>
      <c r="DX21" s="31">
        <v>0</v>
      </c>
      <c r="DY21" s="31">
        <v>0</v>
      </c>
      <c r="DZ21" s="31">
        <v>0</v>
      </c>
      <c r="EA21" s="31">
        <v>0</v>
      </c>
      <c r="EB21" s="31">
        <v>0</v>
      </c>
      <c r="EC21" s="31">
        <v>0</v>
      </c>
      <c r="ED21" s="31">
        <v>0</v>
      </c>
      <c r="EE21" s="31">
        <v>0</v>
      </c>
      <c r="EF21" s="31">
        <v>0</v>
      </c>
      <c r="EG21" s="31">
        <v>0</v>
      </c>
      <c r="EH21" s="31">
        <v>0</v>
      </c>
      <c r="EI21" s="31">
        <v>0</v>
      </c>
      <c r="EJ21" s="31">
        <v>0</v>
      </c>
      <c r="EK21" s="31">
        <v>0</v>
      </c>
      <c r="EL21" s="31">
        <v>0</v>
      </c>
      <c r="EM21" s="31">
        <v>9</v>
      </c>
      <c r="EN21" s="31">
        <v>56</v>
      </c>
    </row>
    <row r="22" spans="1:144" s="13" customFormat="1" ht="18.75" x14ac:dyDescent="0.25">
      <c r="A22" s="14" t="s">
        <v>60</v>
      </c>
      <c r="B22" s="31" t="s">
        <v>94</v>
      </c>
      <c r="C22" s="31" t="s">
        <v>92</v>
      </c>
      <c r="D22" s="15">
        <f t="shared" si="0"/>
        <v>1401</v>
      </c>
      <c r="E22" s="31">
        <v>603</v>
      </c>
      <c r="F22" s="31">
        <v>0</v>
      </c>
      <c r="G22" s="31">
        <v>684</v>
      </c>
      <c r="H22" s="31">
        <v>0</v>
      </c>
      <c r="I22" s="31">
        <v>44</v>
      </c>
      <c r="J22" s="31">
        <v>44</v>
      </c>
      <c r="K22" s="31">
        <v>0</v>
      </c>
      <c r="L22" s="31">
        <v>1</v>
      </c>
      <c r="M22" s="31">
        <v>0</v>
      </c>
      <c r="N22" s="31">
        <v>13</v>
      </c>
      <c r="O22" s="31">
        <v>0</v>
      </c>
      <c r="P22" s="31">
        <v>1</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2</v>
      </c>
      <c r="AT22" s="31">
        <v>5</v>
      </c>
      <c r="AU22" s="31">
        <v>0</v>
      </c>
      <c r="AV22" s="31">
        <v>0</v>
      </c>
      <c r="AW22" s="31">
        <v>2</v>
      </c>
      <c r="AX22" s="31">
        <v>0</v>
      </c>
      <c r="AY22" s="31">
        <v>0</v>
      </c>
      <c r="AZ22" s="31">
        <v>0</v>
      </c>
      <c r="BA22" s="31">
        <v>1</v>
      </c>
      <c r="BB22" s="31">
        <v>0</v>
      </c>
      <c r="BC22" s="31">
        <v>0</v>
      </c>
      <c r="BD22" s="31">
        <v>0</v>
      </c>
      <c r="BE22" s="31">
        <v>0</v>
      </c>
      <c r="BF22" s="31">
        <v>0</v>
      </c>
      <c r="BG22" s="31">
        <v>0</v>
      </c>
      <c r="BH22" s="31">
        <v>0</v>
      </c>
      <c r="BI22" s="31">
        <v>0</v>
      </c>
      <c r="BJ22" s="31">
        <v>0</v>
      </c>
      <c r="BK22" s="31">
        <v>0</v>
      </c>
      <c r="BL22" s="31">
        <v>0</v>
      </c>
      <c r="BM22" s="31">
        <v>1</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2">
        <f t="shared" si="1"/>
        <v>380</v>
      </c>
      <c r="DD22" s="31">
        <v>0</v>
      </c>
      <c r="DE22" s="31">
        <v>0</v>
      </c>
      <c r="DF22" s="31">
        <v>0</v>
      </c>
      <c r="DG22" s="31">
        <v>0</v>
      </c>
      <c r="DH22" s="31">
        <v>0</v>
      </c>
      <c r="DI22" s="31">
        <v>0</v>
      </c>
      <c r="DJ22" s="31">
        <v>0</v>
      </c>
      <c r="DK22" s="31">
        <v>0</v>
      </c>
      <c r="DL22" s="31">
        <v>0</v>
      </c>
      <c r="DM22" s="31">
        <v>0</v>
      </c>
      <c r="DN22" s="31">
        <v>0</v>
      </c>
      <c r="DO22" s="31">
        <v>282</v>
      </c>
      <c r="DP22" s="31">
        <v>8</v>
      </c>
      <c r="DQ22" s="31">
        <v>0</v>
      </c>
      <c r="DR22" s="31">
        <v>90</v>
      </c>
      <c r="DS22" s="31">
        <v>0</v>
      </c>
      <c r="DT22" s="31">
        <v>0</v>
      </c>
      <c r="DU22" s="31">
        <v>180</v>
      </c>
      <c r="DV22" s="31">
        <v>180</v>
      </c>
      <c r="DW22" s="31">
        <v>0</v>
      </c>
      <c r="DX22" s="31">
        <v>0</v>
      </c>
      <c r="DY22" s="31">
        <v>0</v>
      </c>
      <c r="DZ22" s="31">
        <v>0</v>
      </c>
      <c r="EA22" s="31">
        <v>0</v>
      </c>
      <c r="EB22" s="31">
        <v>0</v>
      </c>
      <c r="EC22" s="31">
        <v>0</v>
      </c>
      <c r="ED22" s="31">
        <v>0</v>
      </c>
      <c r="EE22" s="31">
        <v>0</v>
      </c>
      <c r="EF22" s="31">
        <v>0</v>
      </c>
      <c r="EG22" s="31">
        <v>0</v>
      </c>
      <c r="EH22" s="31">
        <v>0</v>
      </c>
      <c r="EI22" s="31">
        <v>0</v>
      </c>
      <c r="EJ22" s="31">
        <v>0</v>
      </c>
      <c r="EK22" s="31">
        <v>0</v>
      </c>
      <c r="EL22" s="31">
        <v>0</v>
      </c>
      <c r="EM22" s="31">
        <v>6</v>
      </c>
      <c r="EN22" s="31">
        <v>47</v>
      </c>
    </row>
    <row r="23" spans="1:144" s="13" customFormat="1" ht="18.75" x14ac:dyDescent="0.25">
      <c r="A23" s="14" t="s">
        <v>72</v>
      </c>
      <c r="B23" s="31" t="s">
        <v>95</v>
      </c>
      <c r="C23" s="31" t="s">
        <v>92</v>
      </c>
      <c r="D23" s="15">
        <f t="shared" si="0"/>
        <v>731</v>
      </c>
      <c r="E23" s="31">
        <v>315</v>
      </c>
      <c r="F23" s="31">
        <v>0</v>
      </c>
      <c r="G23" s="31">
        <v>325</v>
      </c>
      <c r="H23" s="31">
        <v>0</v>
      </c>
      <c r="I23" s="31">
        <v>28</v>
      </c>
      <c r="J23" s="31">
        <v>22</v>
      </c>
      <c r="K23" s="31">
        <v>0</v>
      </c>
      <c r="L23" s="31">
        <v>0</v>
      </c>
      <c r="M23" s="31">
        <v>0</v>
      </c>
      <c r="N23" s="31">
        <v>1</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9</v>
      </c>
      <c r="AW23" s="31">
        <v>10</v>
      </c>
      <c r="AX23" s="31">
        <v>0</v>
      </c>
      <c r="AY23" s="31">
        <v>0</v>
      </c>
      <c r="AZ23" s="31">
        <v>2</v>
      </c>
      <c r="BA23" s="31">
        <v>6</v>
      </c>
      <c r="BB23" s="31">
        <v>1</v>
      </c>
      <c r="BC23" s="31">
        <v>0</v>
      </c>
      <c r="BD23" s="31">
        <v>0</v>
      </c>
      <c r="BE23" s="31">
        <v>0</v>
      </c>
      <c r="BF23" s="31">
        <v>0</v>
      </c>
      <c r="BG23" s="31">
        <v>0</v>
      </c>
      <c r="BH23" s="31">
        <v>0</v>
      </c>
      <c r="BI23" s="31">
        <v>0</v>
      </c>
      <c r="BJ23" s="31">
        <v>2</v>
      </c>
      <c r="BK23" s="31">
        <v>0</v>
      </c>
      <c r="BL23" s="31">
        <v>0</v>
      </c>
      <c r="BM23" s="31">
        <v>10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31">
        <v>0</v>
      </c>
      <c r="CV23" s="31">
        <v>0</v>
      </c>
      <c r="CW23" s="31">
        <v>0</v>
      </c>
      <c r="CX23" s="31">
        <v>0</v>
      </c>
      <c r="CY23" s="31">
        <v>0</v>
      </c>
      <c r="CZ23" s="31">
        <v>0</v>
      </c>
      <c r="DA23" s="31">
        <v>0</v>
      </c>
      <c r="DB23" s="31">
        <v>0</v>
      </c>
      <c r="DC23" s="32">
        <f t="shared" si="1"/>
        <v>175</v>
      </c>
      <c r="DD23" s="31">
        <v>0</v>
      </c>
      <c r="DE23" s="31">
        <v>0</v>
      </c>
      <c r="DF23" s="31">
        <v>0</v>
      </c>
      <c r="DG23" s="31">
        <v>0</v>
      </c>
      <c r="DH23" s="31">
        <v>0</v>
      </c>
      <c r="DI23" s="31">
        <v>0</v>
      </c>
      <c r="DJ23" s="31">
        <v>0</v>
      </c>
      <c r="DK23" s="31">
        <v>0</v>
      </c>
      <c r="DL23" s="31">
        <v>0</v>
      </c>
      <c r="DM23" s="31">
        <v>0</v>
      </c>
      <c r="DN23" s="31">
        <v>0</v>
      </c>
      <c r="DO23" s="31">
        <v>155</v>
      </c>
      <c r="DP23" s="31">
        <v>0</v>
      </c>
      <c r="DQ23" s="31">
        <v>0</v>
      </c>
      <c r="DR23" s="31">
        <v>20</v>
      </c>
      <c r="DS23" s="31">
        <v>0</v>
      </c>
      <c r="DT23" s="31">
        <v>0</v>
      </c>
      <c r="DU23" s="31">
        <v>50</v>
      </c>
      <c r="DV23" s="31">
        <v>50</v>
      </c>
      <c r="DW23" s="31">
        <v>0</v>
      </c>
      <c r="DX23" s="31">
        <v>0</v>
      </c>
      <c r="DY23" s="31">
        <v>0</v>
      </c>
      <c r="DZ23" s="31">
        <v>0</v>
      </c>
      <c r="EA23" s="31">
        <v>0</v>
      </c>
      <c r="EB23" s="31">
        <v>0</v>
      </c>
      <c r="EC23" s="31">
        <v>0</v>
      </c>
      <c r="ED23" s="31">
        <v>0</v>
      </c>
      <c r="EE23" s="31">
        <v>0</v>
      </c>
      <c r="EF23" s="31">
        <v>0</v>
      </c>
      <c r="EG23" s="31">
        <v>0</v>
      </c>
      <c r="EH23" s="31">
        <v>0</v>
      </c>
      <c r="EI23" s="31">
        <v>0</v>
      </c>
      <c r="EJ23" s="31">
        <v>0</v>
      </c>
      <c r="EK23" s="31">
        <v>0</v>
      </c>
      <c r="EL23" s="31">
        <v>0</v>
      </c>
      <c r="EM23" s="31">
        <v>1</v>
      </c>
      <c r="EN23" s="31">
        <v>27</v>
      </c>
    </row>
    <row r="24" spans="1:144" s="13" customFormat="1" ht="37.5" x14ac:dyDescent="0.25">
      <c r="A24" s="14" t="s">
        <v>73</v>
      </c>
      <c r="B24" s="31" t="s">
        <v>96</v>
      </c>
      <c r="C24" s="31" t="s">
        <v>92</v>
      </c>
      <c r="D24" s="15">
        <f t="shared" si="0"/>
        <v>1000</v>
      </c>
      <c r="E24" s="31">
        <v>398</v>
      </c>
      <c r="F24" s="31">
        <v>0</v>
      </c>
      <c r="G24" s="31">
        <v>491</v>
      </c>
      <c r="H24" s="31">
        <v>0</v>
      </c>
      <c r="I24" s="31">
        <v>0</v>
      </c>
      <c r="J24" s="31">
        <v>104</v>
      </c>
      <c r="K24" s="31">
        <v>0</v>
      </c>
      <c r="L24" s="31">
        <v>2</v>
      </c>
      <c r="M24" s="31">
        <v>0</v>
      </c>
      <c r="N24" s="31">
        <v>3</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2</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1">
        <v>0</v>
      </c>
      <c r="CV24" s="31">
        <v>0</v>
      </c>
      <c r="CW24" s="31">
        <v>0</v>
      </c>
      <c r="CX24" s="31">
        <v>0</v>
      </c>
      <c r="CY24" s="31">
        <v>0</v>
      </c>
      <c r="CZ24" s="31">
        <v>0</v>
      </c>
      <c r="DA24" s="31">
        <v>0</v>
      </c>
      <c r="DB24" s="31">
        <v>0</v>
      </c>
      <c r="DC24" s="32">
        <f t="shared" si="1"/>
        <v>190</v>
      </c>
      <c r="DD24" s="31">
        <v>0</v>
      </c>
      <c r="DE24" s="31">
        <v>0</v>
      </c>
      <c r="DF24" s="31">
        <v>0</v>
      </c>
      <c r="DG24" s="31">
        <v>0</v>
      </c>
      <c r="DH24" s="31">
        <v>0</v>
      </c>
      <c r="DI24" s="31">
        <v>0</v>
      </c>
      <c r="DJ24" s="31">
        <v>0</v>
      </c>
      <c r="DK24" s="31">
        <v>0</v>
      </c>
      <c r="DL24" s="31">
        <v>0</v>
      </c>
      <c r="DM24" s="31">
        <v>0</v>
      </c>
      <c r="DN24" s="31">
        <v>0</v>
      </c>
      <c r="DO24" s="31">
        <v>147</v>
      </c>
      <c r="DP24" s="31">
        <v>3</v>
      </c>
      <c r="DQ24" s="31">
        <v>0</v>
      </c>
      <c r="DR24" s="31">
        <v>39</v>
      </c>
      <c r="DS24" s="31">
        <v>1</v>
      </c>
      <c r="DT24" s="31">
        <v>0</v>
      </c>
      <c r="DU24" s="31">
        <v>60</v>
      </c>
      <c r="DV24" s="31">
        <v>60</v>
      </c>
      <c r="DW24" s="31">
        <v>0</v>
      </c>
      <c r="DX24" s="31">
        <v>0</v>
      </c>
      <c r="DY24" s="31">
        <v>0</v>
      </c>
      <c r="DZ24" s="31">
        <v>0</v>
      </c>
      <c r="EA24" s="31">
        <v>0</v>
      </c>
      <c r="EB24" s="31">
        <v>0</v>
      </c>
      <c r="EC24" s="31">
        <v>0</v>
      </c>
      <c r="ED24" s="31">
        <v>0</v>
      </c>
      <c r="EE24" s="31">
        <v>0</v>
      </c>
      <c r="EF24" s="31">
        <v>0</v>
      </c>
      <c r="EG24" s="31">
        <v>0</v>
      </c>
      <c r="EH24" s="31">
        <v>0</v>
      </c>
      <c r="EI24" s="31">
        <v>0</v>
      </c>
      <c r="EJ24" s="31">
        <v>0</v>
      </c>
      <c r="EK24" s="31">
        <v>0</v>
      </c>
      <c r="EL24" s="31">
        <v>0</v>
      </c>
      <c r="EM24" s="31">
        <v>2</v>
      </c>
      <c r="EN24" s="31">
        <v>33</v>
      </c>
    </row>
    <row r="25" spans="1:144" s="13" customFormat="1" ht="18.75" x14ac:dyDescent="0.25">
      <c r="A25" s="14" t="s">
        <v>74</v>
      </c>
      <c r="B25" s="31" t="s">
        <v>97</v>
      </c>
      <c r="C25" s="31" t="s">
        <v>92</v>
      </c>
      <c r="D25" s="15">
        <f t="shared" si="0"/>
        <v>398</v>
      </c>
      <c r="E25" s="31">
        <v>121</v>
      </c>
      <c r="F25" s="31">
        <v>0</v>
      </c>
      <c r="G25" s="31">
        <v>183</v>
      </c>
      <c r="H25" s="31">
        <v>0</v>
      </c>
      <c r="I25" s="31">
        <v>18</v>
      </c>
      <c r="J25" s="31">
        <v>14</v>
      </c>
      <c r="K25" s="31">
        <v>0</v>
      </c>
      <c r="L25" s="31">
        <v>1</v>
      </c>
      <c r="M25" s="31">
        <v>0</v>
      </c>
      <c r="N25" s="31">
        <v>1</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60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0</v>
      </c>
      <c r="CZ25" s="31">
        <v>0</v>
      </c>
      <c r="DA25" s="31">
        <v>0</v>
      </c>
      <c r="DB25" s="31">
        <v>0</v>
      </c>
      <c r="DC25" s="32">
        <f t="shared" si="1"/>
        <v>114</v>
      </c>
      <c r="DD25" s="31">
        <v>0</v>
      </c>
      <c r="DE25" s="31">
        <v>0</v>
      </c>
      <c r="DF25" s="31">
        <v>0</v>
      </c>
      <c r="DG25" s="31">
        <v>0</v>
      </c>
      <c r="DH25" s="31">
        <v>0</v>
      </c>
      <c r="DI25" s="31">
        <v>0</v>
      </c>
      <c r="DJ25" s="31">
        <v>0</v>
      </c>
      <c r="DK25" s="31">
        <v>0</v>
      </c>
      <c r="DL25" s="31">
        <v>0</v>
      </c>
      <c r="DM25" s="31">
        <v>0</v>
      </c>
      <c r="DN25" s="31">
        <v>0</v>
      </c>
      <c r="DO25" s="31">
        <v>91</v>
      </c>
      <c r="DP25" s="31">
        <v>0</v>
      </c>
      <c r="DQ25" s="31">
        <v>0</v>
      </c>
      <c r="DR25" s="31">
        <v>23</v>
      </c>
      <c r="DS25" s="31">
        <v>0</v>
      </c>
      <c r="DT25" s="31">
        <v>0</v>
      </c>
      <c r="DU25" s="31">
        <v>75</v>
      </c>
      <c r="DV25" s="31">
        <v>75</v>
      </c>
      <c r="DW25" s="31">
        <v>0</v>
      </c>
      <c r="DX25" s="31">
        <v>0</v>
      </c>
      <c r="DY25" s="31">
        <v>0</v>
      </c>
      <c r="DZ25" s="31">
        <v>0</v>
      </c>
      <c r="EA25" s="31">
        <v>0</v>
      </c>
      <c r="EB25" s="31">
        <v>0</v>
      </c>
      <c r="EC25" s="31">
        <v>0</v>
      </c>
      <c r="ED25" s="31">
        <v>0</v>
      </c>
      <c r="EE25" s="31">
        <v>0</v>
      </c>
      <c r="EF25" s="31">
        <v>0</v>
      </c>
      <c r="EG25" s="31">
        <v>0</v>
      </c>
      <c r="EH25" s="31">
        <v>0</v>
      </c>
      <c r="EI25" s="31">
        <v>0</v>
      </c>
      <c r="EJ25" s="31">
        <v>0</v>
      </c>
      <c r="EK25" s="31">
        <v>0</v>
      </c>
      <c r="EL25" s="31">
        <v>0</v>
      </c>
      <c r="EM25" s="31">
        <v>1</v>
      </c>
      <c r="EN25" s="31">
        <v>18</v>
      </c>
    </row>
    <row r="26" spans="1:144" s="13" customFormat="1" ht="18.75" x14ac:dyDescent="0.25">
      <c r="A26" s="14" t="s">
        <v>75</v>
      </c>
      <c r="B26" s="31" t="s">
        <v>98</v>
      </c>
      <c r="C26" s="31" t="s">
        <v>92</v>
      </c>
      <c r="D26" s="15">
        <f t="shared" si="0"/>
        <v>1874</v>
      </c>
      <c r="E26" s="31">
        <v>838</v>
      </c>
      <c r="F26" s="31">
        <v>0</v>
      </c>
      <c r="G26" s="31">
        <v>835</v>
      </c>
      <c r="H26" s="31">
        <v>0</v>
      </c>
      <c r="I26" s="31">
        <v>0</v>
      </c>
      <c r="J26" s="31">
        <v>190</v>
      </c>
      <c r="K26" s="31">
        <v>0</v>
      </c>
      <c r="L26" s="31">
        <v>5</v>
      </c>
      <c r="M26" s="31">
        <v>0</v>
      </c>
      <c r="N26" s="31">
        <v>4</v>
      </c>
      <c r="O26" s="31">
        <v>0</v>
      </c>
      <c r="P26" s="31">
        <v>2</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0</v>
      </c>
      <c r="CV26" s="31">
        <v>0</v>
      </c>
      <c r="CW26" s="31">
        <v>0</v>
      </c>
      <c r="CX26" s="31">
        <v>0</v>
      </c>
      <c r="CY26" s="31">
        <v>0</v>
      </c>
      <c r="CZ26" s="31">
        <v>0</v>
      </c>
      <c r="DA26" s="31">
        <v>0</v>
      </c>
      <c r="DB26" s="31">
        <v>0</v>
      </c>
      <c r="DC26" s="32">
        <f t="shared" si="1"/>
        <v>334</v>
      </c>
      <c r="DD26" s="31">
        <v>0</v>
      </c>
      <c r="DE26" s="31">
        <v>0</v>
      </c>
      <c r="DF26" s="31">
        <v>0</v>
      </c>
      <c r="DG26" s="31">
        <v>0</v>
      </c>
      <c r="DH26" s="31">
        <v>0</v>
      </c>
      <c r="DI26" s="31">
        <v>0</v>
      </c>
      <c r="DJ26" s="31">
        <v>0</v>
      </c>
      <c r="DK26" s="31">
        <v>0</v>
      </c>
      <c r="DL26" s="31">
        <v>0</v>
      </c>
      <c r="DM26" s="31">
        <v>0</v>
      </c>
      <c r="DN26" s="31">
        <v>0</v>
      </c>
      <c r="DO26" s="31">
        <v>221</v>
      </c>
      <c r="DP26" s="31">
        <v>1</v>
      </c>
      <c r="DQ26" s="31">
        <v>0</v>
      </c>
      <c r="DR26" s="31">
        <v>111</v>
      </c>
      <c r="DS26" s="31">
        <v>1</v>
      </c>
      <c r="DT26" s="31">
        <v>0</v>
      </c>
      <c r="DU26" s="31">
        <v>60</v>
      </c>
      <c r="DV26" s="31">
        <v>60</v>
      </c>
      <c r="DW26" s="31">
        <v>0</v>
      </c>
      <c r="DX26" s="31">
        <v>0</v>
      </c>
      <c r="DY26" s="31">
        <v>0</v>
      </c>
      <c r="DZ26" s="31">
        <v>0</v>
      </c>
      <c r="EA26" s="31">
        <v>0</v>
      </c>
      <c r="EB26" s="31">
        <v>0</v>
      </c>
      <c r="EC26" s="31">
        <v>0</v>
      </c>
      <c r="ED26" s="31">
        <v>0</v>
      </c>
      <c r="EE26" s="31">
        <v>0</v>
      </c>
      <c r="EF26" s="31">
        <v>0</v>
      </c>
      <c r="EG26" s="31">
        <v>0</v>
      </c>
      <c r="EH26" s="31">
        <v>0</v>
      </c>
      <c r="EI26" s="31">
        <v>0</v>
      </c>
      <c r="EJ26" s="31">
        <v>0</v>
      </c>
      <c r="EK26" s="31">
        <v>0</v>
      </c>
      <c r="EL26" s="31">
        <v>0</v>
      </c>
      <c r="EM26" s="31">
        <v>4</v>
      </c>
      <c r="EN26" s="31">
        <v>56</v>
      </c>
    </row>
    <row r="27" spans="1:144" s="13" customFormat="1" ht="18.75" x14ac:dyDescent="0.25">
      <c r="A27" s="14" t="s">
        <v>76</v>
      </c>
      <c r="B27" s="31" t="s">
        <v>99</v>
      </c>
      <c r="C27" s="31" t="s">
        <v>92</v>
      </c>
      <c r="D27" s="15">
        <f t="shared" si="0"/>
        <v>1033</v>
      </c>
      <c r="E27" s="31">
        <v>426</v>
      </c>
      <c r="F27" s="31">
        <v>0</v>
      </c>
      <c r="G27" s="31">
        <v>485</v>
      </c>
      <c r="H27" s="31">
        <v>0</v>
      </c>
      <c r="I27" s="31">
        <v>60</v>
      </c>
      <c r="J27" s="31">
        <v>60</v>
      </c>
      <c r="K27" s="31">
        <v>0</v>
      </c>
      <c r="L27" s="31">
        <v>2</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31">
        <v>0</v>
      </c>
      <c r="BL27" s="31">
        <v>0</v>
      </c>
      <c r="BM27" s="31">
        <v>0</v>
      </c>
      <c r="BN27" s="31">
        <v>0</v>
      </c>
      <c r="BO27" s="31">
        <v>0</v>
      </c>
      <c r="BP27" s="31">
        <v>0</v>
      </c>
      <c r="BQ27" s="31">
        <v>0</v>
      </c>
      <c r="BR27" s="31">
        <v>0</v>
      </c>
      <c r="BS27" s="31">
        <v>0</v>
      </c>
      <c r="BT27" s="31">
        <v>0</v>
      </c>
      <c r="BU27" s="31">
        <v>0</v>
      </c>
      <c r="BV27" s="31">
        <v>0</v>
      </c>
      <c r="BW27" s="31">
        <v>0</v>
      </c>
      <c r="BX27" s="31">
        <v>0</v>
      </c>
      <c r="BY27" s="31">
        <v>0</v>
      </c>
      <c r="BZ27" s="31">
        <v>0</v>
      </c>
      <c r="CA27" s="31">
        <v>0</v>
      </c>
      <c r="CB27" s="31">
        <v>0</v>
      </c>
      <c r="CC27" s="31">
        <v>0</v>
      </c>
      <c r="CD27" s="31">
        <v>0</v>
      </c>
      <c r="CE27" s="31">
        <v>0</v>
      </c>
      <c r="CF27" s="31">
        <v>0</v>
      </c>
      <c r="CG27" s="31">
        <v>0</v>
      </c>
      <c r="CH27" s="31">
        <v>0</v>
      </c>
      <c r="CI27" s="31">
        <v>0</v>
      </c>
      <c r="CJ27" s="31">
        <v>0</v>
      </c>
      <c r="CK27" s="31">
        <v>0</v>
      </c>
      <c r="CL27" s="31">
        <v>0</v>
      </c>
      <c r="CM27" s="31">
        <v>0</v>
      </c>
      <c r="CN27" s="31">
        <v>0</v>
      </c>
      <c r="CO27" s="31">
        <v>0</v>
      </c>
      <c r="CP27" s="31">
        <v>0</v>
      </c>
      <c r="CQ27" s="31">
        <v>0</v>
      </c>
      <c r="CR27" s="31">
        <v>0</v>
      </c>
      <c r="CS27" s="31">
        <v>0</v>
      </c>
      <c r="CT27" s="31">
        <v>0</v>
      </c>
      <c r="CU27" s="31">
        <v>0</v>
      </c>
      <c r="CV27" s="31">
        <v>0</v>
      </c>
      <c r="CW27" s="31">
        <v>0</v>
      </c>
      <c r="CX27" s="31">
        <v>0</v>
      </c>
      <c r="CY27" s="31">
        <v>0</v>
      </c>
      <c r="CZ27" s="31">
        <v>0</v>
      </c>
      <c r="DA27" s="31">
        <v>0</v>
      </c>
      <c r="DB27" s="31">
        <v>0</v>
      </c>
      <c r="DC27" s="32">
        <f t="shared" si="1"/>
        <v>201</v>
      </c>
      <c r="DD27" s="31">
        <v>0</v>
      </c>
      <c r="DE27" s="31">
        <v>0</v>
      </c>
      <c r="DF27" s="31">
        <v>0</v>
      </c>
      <c r="DG27" s="31">
        <v>0</v>
      </c>
      <c r="DH27" s="31">
        <v>0</v>
      </c>
      <c r="DI27" s="31">
        <v>0</v>
      </c>
      <c r="DJ27" s="31">
        <v>0</v>
      </c>
      <c r="DK27" s="31">
        <v>0</v>
      </c>
      <c r="DL27" s="31">
        <v>0</v>
      </c>
      <c r="DM27" s="31">
        <v>0</v>
      </c>
      <c r="DN27" s="31">
        <v>0</v>
      </c>
      <c r="DO27" s="31">
        <v>140</v>
      </c>
      <c r="DP27" s="31">
        <v>1</v>
      </c>
      <c r="DQ27" s="31">
        <v>0</v>
      </c>
      <c r="DR27" s="31">
        <v>60</v>
      </c>
      <c r="DS27" s="31">
        <v>0</v>
      </c>
      <c r="DT27" s="31">
        <v>0</v>
      </c>
      <c r="DU27" s="31">
        <v>100</v>
      </c>
      <c r="DV27" s="31">
        <v>100</v>
      </c>
      <c r="DW27" s="31">
        <v>0</v>
      </c>
      <c r="DX27" s="31">
        <v>0</v>
      </c>
      <c r="DY27" s="31">
        <v>0</v>
      </c>
      <c r="DZ27" s="31">
        <v>0</v>
      </c>
      <c r="EA27" s="31">
        <v>0</v>
      </c>
      <c r="EB27" s="31">
        <v>0</v>
      </c>
      <c r="EC27" s="31">
        <v>0</v>
      </c>
      <c r="ED27" s="31">
        <v>0</v>
      </c>
      <c r="EE27" s="31">
        <v>0</v>
      </c>
      <c r="EF27" s="31">
        <v>0</v>
      </c>
      <c r="EG27" s="31">
        <v>0</v>
      </c>
      <c r="EH27" s="31">
        <v>0</v>
      </c>
      <c r="EI27" s="31">
        <v>0</v>
      </c>
      <c r="EJ27" s="31">
        <v>0</v>
      </c>
      <c r="EK27" s="31">
        <v>0</v>
      </c>
      <c r="EL27" s="31">
        <v>0</v>
      </c>
      <c r="EM27" s="31">
        <v>4</v>
      </c>
      <c r="EN27" s="31">
        <v>34</v>
      </c>
    </row>
    <row r="28" spans="1:144" s="13" customFormat="1" ht="18.75" x14ac:dyDescent="0.25">
      <c r="A28" s="14" t="s">
        <v>77</v>
      </c>
      <c r="B28" s="31" t="s">
        <v>100</v>
      </c>
      <c r="C28" s="31" t="s">
        <v>92</v>
      </c>
      <c r="D28" s="15">
        <f t="shared" si="0"/>
        <v>920</v>
      </c>
      <c r="E28" s="31">
        <v>350</v>
      </c>
      <c r="F28" s="31">
        <v>0</v>
      </c>
      <c r="G28" s="31">
        <v>410</v>
      </c>
      <c r="H28" s="31">
        <v>0</v>
      </c>
      <c r="I28" s="31">
        <v>74</v>
      </c>
      <c r="J28" s="31">
        <v>71</v>
      </c>
      <c r="K28" s="31">
        <v>0</v>
      </c>
      <c r="L28" s="31">
        <v>2</v>
      </c>
      <c r="M28" s="31">
        <v>0</v>
      </c>
      <c r="N28" s="31">
        <v>2</v>
      </c>
      <c r="O28" s="31">
        <v>0</v>
      </c>
      <c r="P28" s="31">
        <v>1</v>
      </c>
      <c r="Q28" s="31">
        <v>0</v>
      </c>
      <c r="R28" s="31">
        <v>0</v>
      </c>
      <c r="S28" s="31">
        <v>0</v>
      </c>
      <c r="T28" s="31">
        <v>0</v>
      </c>
      <c r="U28" s="31">
        <v>0</v>
      </c>
      <c r="V28" s="31">
        <v>0</v>
      </c>
      <c r="W28" s="31">
        <v>0</v>
      </c>
      <c r="X28" s="31">
        <v>0</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2</v>
      </c>
      <c r="AT28" s="31">
        <v>2</v>
      </c>
      <c r="AU28" s="31">
        <v>3</v>
      </c>
      <c r="AV28" s="31">
        <v>0</v>
      </c>
      <c r="AW28" s="31">
        <v>1</v>
      </c>
      <c r="AX28" s="31">
        <v>0</v>
      </c>
      <c r="AY28" s="31">
        <v>0</v>
      </c>
      <c r="AZ28" s="31">
        <v>0</v>
      </c>
      <c r="BA28" s="31">
        <v>0</v>
      </c>
      <c r="BB28" s="31">
        <v>0</v>
      </c>
      <c r="BC28" s="31">
        <v>0</v>
      </c>
      <c r="BD28" s="31">
        <v>0</v>
      </c>
      <c r="BE28" s="31">
        <v>0</v>
      </c>
      <c r="BF28" s="31">
        <v>0</v>
      </c>
      <c r="BG28" s="31">
        <v>0</v>
      </c>
      <c r="BH28" s="31">
        <v>0</v>
      </c>
      <c r="BI28" s="31">
        <v>0</v>
      </c>
      <c r="BJ28" s="31">
        <v>0</v>
      </c>
      <c r="BK28" s="31">
        <v>1</v>
      </c>
      <c r="BL28" s="31">
        <v>0</v>
      </c>
      <c r="BM28" s="31">
        <v>1</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2">
        <f t="shared" si="1"/>
        <v>240</v>
      </c>
      <c r="DD28" s="31">
        <v>0</v>
      </c>
      <c r="DE28" s="31">
        <v>0</v>
      </c>
      <c r="DF28" s="31">
        <v>0</v>
      </c>
      <c r="DG28" s="31">
        <v>0</v>
      </c>
      <c r="DH28" s="31">
        <v>0</v>
      </c>
      <c r="DI28" s="31">
        <v>0</v>
      </c>
      <c r="DJ28" s="31">
        <v>0</v>
      </c>
      <c r="DK28" s="31">
        <v>0</v>
      </c>
      <c r="DL28" s="31">
        <v>0</v>
      </c>
      <c r="DM28" s="31">
        <v>0</v>
      </c>
      <c r="DN28" s="31">
        <v>0</v>
      </c>
      <c r="DO28" s="31">
        <v>180</v>
      </c>
      <c r="DP28" s="31">
        <v>0</v>
      </c>
      <c r="DQ28" s="31">
        <v>0</v>
      </c>
      <c r="DR28" s="31">
        <v>60</v>
      </c>
      <c r="DS28" s="31">
        <v>0</v>
      </c>
      <c r="DT28" s="31">
        <v>0</v>
      </c>
      <c r="DU28" s="31">
        <v>25</v>
      </c>
      <c r="DV28" s="31">
        <v>25</v>
      </c>
      <c r="DW28" s="31">
        <v>0</v>
      </c>
      <c r="DX28" s="31">
        <v>0</v>
      </c>
      <c r="DY28" s="31">
        <v>0</v>
      </c>
      <c r="DZ28" s="31">
        <v>0</v>
      </c>
      <c r="EA28" s="31">
        <v>0</v>
      </c>
      <c r="EB28" s="31">
        <v>0</v>
      </c>
      <c r="EC28" s="31">
        <v>0</v>
      </c>
      <c r="ED28" s="31">
        <v>0</v>
      </c>
      <c r="EE28" s="31">
        <v>0</v>
      </c>
      <c r="EF28" s="31">
        <v>0</v>
      </c>
      <c r="EG28" s="31">
        <v>0</v>
      </c>
      <c r="EH28" s="31">
        <v>0</v>
      </c>
      <c r="EI28" s="31">
        <v>0</v>
      </c>
      <c r="EJ28" s="31">
        <v>0</v>
      </c>
      <c r="EK28" s="31">
        <v>0</v>
      </c>
      <c r="EL28" s="31">
        <v>0</v>
      </c>
      <c r="EM28" s="31">
        <v>2</v>
      </c>
      <c r="EN28" s="31">
        <v>27</v>
      </c>
    </row>
    <row r="29" spans="1:144" s="13" customFormat="1" ht="37.5" x14ac:dyDescent="0.25">
      <c r="A29" s="14" t="s">
        <v>78</v>
      </c>
      <c r="B29" s="31" t="s">
        <v>101</v>
      </c>
      <c r="C29" s="31" t="s">
        <v>92</v>
      </c>
      <c r="D29" s="15">
        <f t="shared" si="0"/>
        <v>2125</v>
      </c>
      <c r="E29" s="31">
        <v>1116</v>
      </c>
      <c r="F29" s="31">
        <v>0</v>
      </c>
      <c r="G29" s="31">
        <v>863</v>
      </c>
      <c r="H29" s="31">
        <v>0</v>
      </c>
      <c r="I29" s="31">
        <v>55</v>
      </c>
      <c r="J29" s="31">
        <v>58</v>
      </c>
      <c r="K29" s="31">
        <v>0</v>
      </c>
      <c r="L29" s="31">
        <v>14</v>
      </c>
      <c r="M29" s="31">
        <v>0</v>
      </c>
      <c r="N29" s="31">
        <v>2</v>
      </c>
      <c r="O29" s="31">
        <v>0</v>
      </c>
      <c r="P29" s="31">
        <v>1</v>
      </c>
      <c r="Q29" s="31">
        <v>0</v>
      </c>
      <c r="R29" s="31">
        <v>0</v>
      </c>
      <c r="S29" s="31">
        <v>0</v>
      </c>
      <c r="T29" s="31">
        <v>0</v>
      </c>
      <c r="U29" s="31">
        <v>0</v>
      </c>
      <c r="V29" s="31">
        <v>0</v>
      </c>
      <c r="W29" s="31">
        <v>0</v>
      </c>
      <c r="X29" s="31">
        <v>1</v>
      </c>
      <c r="Y29" s="31">
        <v>1</v>
      </c>
      <c r="Z29" s="31">
        <v>1</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7</v>
      </c>
      <c r="AW29" s="31">
        <v>3</v>
      </c>
      <c r="AX29" s="31">
        <v>0</v>
      </c>
      <c r="AY29" s="31">
        <v>0</v>
      </c>
      <c r="AZ29" s="31">
        <v>3</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31">
        <v>0</v>
      </c>
      <c r="BT29" s="31">
        <v>0</v>
      </c>
      <c r="BU29" s="31">
        <v>0</v>
      </c>
      <c r="BV29" s="31">
        <v>0</v>
      </c>
      <c r="BW29" s="31">
        <v>0</v>
      </c>
      <c r="BX29" s="31">
        <v>0</v>
      </c>
      <c r="BY29" s="31">
        <v>0</v>
      </c>
      <c r="BZ29" s="31">
        <v>0</v>
      </c>
      <c r="CA29" s="31">
        <v>0</v>
      </c>
      <c r="CB29" s="31">
        <v>0</v>
      </c>
      <c r="CC29" s="31">
        <v>0</v>
      </c>
      <c r="CD29" s="31">
        <v>0</v>
      </c>
      <c r="CE29" s="31">
        <v>0</v>
      </c>
      <c r="CF29" s="31">
        <v>0</v>
      </c>
      <c r="CG29" s="31">
        <v>0</v>
      </c>
      <c r="CH29" s="31">
        <v>0</v>
      </c>
      <c r="CI29" s="31">
        <v>0</v>
      </c>
      <c r="CJ29" s="31">
        <v>0</v>
      </c>
      <c r="CK29" s="31">
        <v>0</v>
      </c>
      <c r="CL29" s="31">
        <v>0</v>
      </c>
      <c r="CM29" s="31">
        <v>0</v>
      </c>
      <c r="CN29" s="31">
        <v>0</v>
      </c>
      <c r="CO29" s="31">
        <v>0</v>
      </c>
      <c r="CP29" s="31">
        <v>0</v>
      </c>
      <c r="CQ29" s="31">
        <v>0</v>
      </c>
      <c r="CR29" s="31">
        <v>0</v>
      </c>
      <c r="CS29" s="31">
        <v>0</v>
      </c>
      <c r="CT29" s="31">
        <v>0</v>
      </c>
      <c r="CU29" s="31">
        <v>0</v>
      </c>
      <c r="CV29" s="31">
        <v>0</v>
      </c>
      <c r="CW29" s="31">
        <v>0</v>
      </c>
      <c r="CX29" s="31">
        <v>0</v>
      </c>
      <c r="CY29" s="31">
        <v>0</v>
      </c>
      <c r="CZ29" s="31">
        <v>0</v>
      </c>
      <c r="DA29" s="31">
        <v>0</v>
      </c>
      <c r="DB29" s="31">
        <v>0</v>
      </c>
      <c r="DC29" s="32">
        <f t="shared" si="1"/>
        <v>492</v>
      </c>
      <c r="DD29" s="31">
        <v>0</v>
      </c>
      <c r="DE29" s="31">
        <v>0</v>
      </c>
      <c r="DF29" s="31">
        <v>0</v>
      </c>
      <c r="DG29" s="31">
        <v>0</v>
      </c>
      <c r="DH29" s="31">
        <v>0</v>
      </c>
      <c r="DI29" s="31">
        <v>0</v>
      </c>
      <c r="DJ29" s="31">
        <v>0</v>
      </c>
      <c r="DK29" s="31">
        <v>0</v>
      </c>
      <c r="DL29" s="31">
        <v>0</v>
      </c>
      <c r="DM29" s="31">
        <v>0</v>
      </c>
      <c r="DN29" s="31">
        <v>0</v>
      </c>
      <c r="DO29" s="31">
        <v>432</v>
      </c>
      <c r="DP29" s="31">
        <v>2</v>
      </c>
      <c r="DQ29" s="31">
        <v>0</v>
      </c>
      <c r="DR29" s="31">
        <v>57</v>
      </c>
      <c r="DS29" s="31">
        <v>1</v>
      </c>
      <c r="DT29" s="31">
        <v>0</v>
      </c>
      <c r="DU29" s="31">
        <v>130</v>
      </c>
      <c r="DV29" s="31">
        <v>130</v>
      </c>
      <c r="DW29" s="31">
        <v>0</v>
      </c>
      <c r="DX29" s="31">
        <v>0</v>
      </c>
      <c r="DY29" s="31">
        <v>0</v>
      </c>
      <c r="DZ29" s="31">
        <v>0</v>
      </c>
      <c r="EA29" s="31">
        <v>0</v>
      </c>
      <c r="EB29" s="31">
        <v>0</v>
      </c>
      <c r="EC29" s="31">
        <v>0</v>
      </c>
      <c r="ED29" s="31">
        <v>0</v>
      </c>
      <c r="EE29" s="31">
        <v>0</v>
      </c>
      <c r="EF29" s="31">
        <v>0</v>
      </c>
      <c r="EG29" s="31">
        <v>0</v>
      </c>
      <c r="EH29" s="31">
        <v>0</v>
      </c>
      <c r="EI29" s="31">
        <v>0</v>
      </c>
      <c r="EJ29" s="31">
        <v>0</v>
      </c>
      <c r="EK29" s="31">
        <v>0</v>
      </c>
      <c r="EL29" s="31">
        <v>0</v>
      </c>
      <c r="EM29" s="31">
        <v>9</v>
      </c>
      <c r="EN29" s="31">
        <v>66</v>
      </c>
    </row>
    <row r="30" spans="1:144" s="13" customFormat="1" ht="37.5" x14ac:dyDescent="0.25">
      <c r="A30" s="14" t="s">
        <v>79</v>
      </c>
      <c r="B30" s="31" t="s">
        <v>102</v>
      </c>
      <c r="C30" s="31" t="s">
        <v>92</v>
      </c>
      <c r="D30" s="15">
        <f t="shared" si="0"/>
        <v>267</v>
      </c>
      <c r="E30" s="31">
        <v>92</v>
      </c>
      <c r="F30" s="31">
        <v>0</v>
      </c>
      <c r="G30" s="31">
        <v>0</v>
      </c>
      <c r="H30" s="31">
        <v>0</v>
      </c>
      <c r="I30" s="31">
        <v>0</v>
      </c>
      <c r="J30" s="31">
        <v>0</v>
      </c>
      <c r="K30" s="31">
        <v>0</v>
      </c>
      <c r="L30" s="31">
        <v>1</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2</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147</v>
      </c>
      <c r="BT30" s="31">
        <v>0</v>
      </c>
      <c r="BU30" s="31">
        <v>0</v>
      </c>
      <c r="BV30" s="31">
        <v>0</v>
      </c>
      <c r="BW30" s="31">
        <v>25</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0</v>
      </c>
      <c r="CV30" s="31">
        <v>0</v>
      </c>
      <c r="CW30" s="31">
        <v>0</v>
      </c>
      <c r="CX30" s="31">
        <v>0</v>
      </c>
      <c r="CY30" s="31">
        <v>0</v>
      </c>
      <c r="CZ30" s="31">
        <v>0</v>
      </c>
      <c r="DA30" s="31">
        <v>0</v>
      </c>
      <c r="DB30" s="31">
        <v>0</v>
      </c>
      <c r="DC30" s="32">
        <f t="shared" si="1"/>
        <v>0</v>
      </c>
      <c r="DD30" s="31">
        <v>0</v>
      </c>
      <c r="DE30" s="31">
        <v>0</v>
      </c>
      <c r="DF30" s="31">
        <v>0</v>
      </c>
      <c r="DG30" s="31">
        <v>0</v>
      </c>
      <c r="DH30" s="31">
        <v>0</v>
      </c>
      <c r="DI30" s="31">
        <v>0</v>
      </c>
      <c r="DJ30" s="31">
        <v>0</v>
      </c>
      <c r="DK30" s="31">
        <v>0</v>
      </c>
      <c r="DL30" s="31">
        <v>0</v>
      </c>
      <c r="DM30" s="31">
        <v>0</v>
      </c>
      <c r="DN30" s="31">
        <v>0</v>
      </c>
      <c r="DO30" s="31">
        <v>0</v>
      </c>
      <c r="DP30" s="31">
        <v>0</v>
      </c>
      <c r="DQ30" s="31">
        <v>0</v>
      </c>
      <c r="DR30" s="31">
        <v>0</v>
      </c>
      <c r="DS30" s="31">
        <v>0</v>
      </c>
      <c r="DT30" s="31">
        <v>0</v>
      </c>
      <c r="DU30" s="31">
        <v>93</v>
      </c>
      <c r="DV30" s="31">
        <v>92</v>
      </c>
      <c r="DW30" s="31">
        <v>1</v>
      </c>
      <c r="DX30" s="31">
        <v>0</v>
      </c>
      <c r="DY30" s="31">
        <v>0</v>
      </c>
      <c r="DZ30" s="31">
        <v>0</v>
      </c>
      <c r="EA30" s="31">
        <v>0</v>
      </c>
      <c r="EB30" s="31">
        <v>0</v>
      </c>
      <c r="EC30" s="31">
        <v>0</v>
      </c>
      <c r="ED30" s="31">
        <v>0</v>
      </c>
      <c r="EE30" s="31">
        <v>0</v>
      </c>
      <c r="EF30" s="31">
        <v>0</v>
      </c>
      <c r="EG30" s="31">
        <v>0</v>
      </c>
      <c r="EH30" s="31">
        <v>0</v>
      </c>
      <c r="EI30" s="31">
        <v>0</v>
      </c>
      <c r="EJ30" s="31">
        <v>0</v>
      </c>
      <c r="EK30" s="31">
        <v>0</v>
      </c>
      <c r="EL30" s="31">
        <v>0</v>
      </c>
      <c r="EM30" s="31">
        <v>0</v>
      </c>
      <c r="EN30" s="31">
        <v>4</v>
      </c>
    </row>
    <row r="31" spans="1:144" s="13" customFormat="1" ht="37.5" x14ac:dyDescent="0.25">
      <c r="A31" s="14" t="s">
        <v>80</v>
      </c>
      <c r="B31" s="31" t="s">
        <v>103</v>
      </c>
      <c r="C31" s="31" t="s">
        <v>104</v>
      </c>
      <c r="D31" s="15">
        <f t="shared" si="0"/>
        <v>1796</v>
      </c>
      <c r="E31" s="31">
        <v>880</v>
      </c>
      <c r="F31" s="31">
        <v>0</v>
      </c>
      <c r="G31" s="31">
        <v>780</v>
      </c>
      <c r="H31" s="31">
        <v>0</v>
      </c>
      <c r="I31" s="31">
        <v>50</v>
      </c>
      <c r="J31" s="31">
        <v>70</v>
      </c>
      <c r="K31" s="31">
        <v>0</v>
      </c>
      <c r="L31" s="31">
        <v>3</v>
      </c>
      <c r="M31" s="31">
        <v>0</v>
      </c>
      <c r="N31" s="31">
        <v>5</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2</v>
      </c>
      <c r="AW31" s="31">
        <v>2</v>
      </c>
      <c r="AX31" s="31">
        <v>1</v>
      </c>
      <c r="AY31" s="31">
        <v>0</v>
      </c>
      <c r="AZ31" s="31">
        <v>1</v>
      </c>
      <c r="BA31" s="31">
        <v>0</v>
      </c>
      <c r="BB31" s="31">
        <v>0</v>
      </c>
      <c r="BC31" s="31">
        <v>0</v>
      </c>
      <c r="BD31" s="31">
        <v>0</v>
      </c>
      <c r="BE31" s="31">
        <v>0</v>
      </c>
      <c r="BF31" s="31">
        <v>0</v>
      </c>
      <c r="BG31" s="31">
        <v>0</v>
      </c>
      <c r="BH31" s="31">
        <v>0</v>
      </c>
      <c r="BI31" s="31">
        <v>0</v>
      </c>
      <c r="BJ31" s="31">
        <v>0</v>
      </c>
      <c r="BK31" s="31">
        <v>0</v>
      </c>
      <c r="BL31" s="31">
        <v>0</v>
      </c>
      <c r="BM31" s="31">
        <v>2</v>
      </c>
      <c r="BN31" s="31">
        <v>0</v>
      </c>
      <c r="BO31" s="31">
        <v>0</v>
      </c>
      <c r="BP31" s="31">
        <v>0</v>
      </c>
      <c r="BQ31" s="31">
        <v>0</v>
      </c>
      <c r="BR31" s="31">
        <v>0</v>
      </c>
      <c r="BS31" s="31">
        <v>0</v>
      </c>
      <c r="BT31" s="31">
        <v>0</v>
      </c>
      <c r="BU31" s="31">
        <v>0</v>
      </c>
      <c r="BV31" s="31">
        <v>0</v>
      </c>
      <c r="BW31" s="31">
        <v>0</v>
      </c>
      <c r="BX31" s="31">
        <v>0</v>
      </c>
      <c r="BY31" s="31">
        <v>0</v>
      </c>
      <c r="BZ31" s="31">
        <v>0</v>
      </c>
      <c r="CA31" s="31">
        <v>0</v>
      </c>
      <c r="CB31" s="31">
        <v>0</v>
      </c>
      <c r="CC31" s="31">
        <v>0</v>
      </c>
      <c r="CD31" s="31">
        <v>0</v>
      </c>
      <c r="CE31" s="31">
        <v>0</v>
      </c>
      <c r="CF31" s="31">
        <v>0</v>
      </c>
      <c r="CG31" s="31">
        <v>0</v>
      </c>
      <c r="CH31" s="31">
        <v>0</v>
      </c>
      <c r="CI31" s="31">
        <v>0</v>
      </c>
      <c r="CJ31" s="31">
        <v>0</v>
      </c>
      <c r="CK31" s="31">
        <v>0</v>
      </c>
      <c r="CL31" s="31">
        <v>0</v>
      </c>
      <c r="CM31" s="31">
        <v>0</v>
      </c>
      <c r="CN31" s="31">
        <v>0</v>
      </c>
      <c r="CO31" s="31">
        <v>0</v>
      </c>
      <c r="CP31" s="31">
        <v>0</v>
      </c>
      <c r="CQ31" s="31">
        <v>0</v>
      </c>
      <c r="CR31" s="31">
        <v>0</v>
      </c>
      <c r="CS31" s="31">
        <v>0</v>
      </c>
      <c r="CT31" s="31">
        <v>0</v>
      </c>
      <c r="CU31" s="31">
        <v>0</v>
      </c>
      <c r="CV31" s="31">
        <v>0</v>
      </c>
      <c r="CW31" s="31">
        <v>0</v>
      </c>
      <c r="CX31" s="31">
        <v>0</v>
      </c>
      <c r="CY31" s="31">
        <v>0</v>
      </c>
      <c r="CZ31" s="31">
        <v>0</v>
      </c>
      <c r="DA31" s="31">
        <v>0</v>
      </c>
      <c r="DB31" s="31">
        <v>0</v>
      </c>
      <c r="DC31" s="32">
        <f t="shared" si="1"/>
        <v>495</v>
      </c>
      <c r="DD31" s="31">
        <v>0</v>
      </c>
      <c r="DE31" s="31">
        <v>0</v>
      </c>
      <c r="DF31" s="31">
        <v>0</v>
      </c>
      <c r="DG31" s="31">
        <v>0</v>
      </c>
      <c r="DH31" s="31">
        <v>0</v>
      </c>
      <c r="DI31" s="31">
        <v>0</v>
      </c>
      <c r="DJ31" s="31">
        <v>0</v>
      </c>
      <c r="DK31" s="31">
        <v>0</v>
      </c>
      <c r="DL31" s="31">
        <v>0</v>
      </c>
      <c r="DM31" s="31">
        <v>0</v>
      </c>
      <c r="DN31" s="31">
        <v>0</v>
      </c>
      <c r="DO31" s="31">
        <v>395</v>
      </c>
      <c r="DP31" s="31">
        <v>0</v>
      </c>
      <c r="DQ31" s="31">
        <v>0</v>
      </c>
      <c r="DR31" s="31">
        <v>100</v>
      </c>
      <c r="DS31" s="31">
        <v>0</v>
      </c>
      <c r="DT31" s="31">
        <v>0</v>
      </c>
      <c r="DU31" s="31">
        <v>175</v>
      </c>
      <c r="DV31" s="31">
        <v>173</v>
      </c>
      <c r="DW31" s="31">
        <v>2</v>
      </c>
      <c r="DX31" s="31">
        <v>0</v>
      </c>
      <c r="DY31" s="31">
        <v>0</v>
      </c>
      <c r="DZ31" s="31">
        <v>0</v>
      </c>
      <c r="EA31" s="31">
        <v>0</v>
      </c>
      <c r="EB31" s="31">
        <v>0</v>
      </c>
      <c r="EC31" s="31">
        <v>0</v>
      </c>
      <c r="ED31" s="31">
        <v>0</v>
      </c>
      <c r="EE31" s="31">
        <v>0</v>
      </c>
      <c r="EF31" s="31">
        <v>0</v>
      </c>
      <c r="EG31" s="31">
        <v>0</v>
      </c>
      <c r="EH31" s="31"/>
      <c r="EI31" s="31">
        <v>0</v>
      </c>
      <c r="EJ31" s="31">
        <v>0</v>
      </c>
      <c r="EK31" s="31">
        <v>0</v>
      </c>
      <c r="EL31" s="31">
        <v>0</v>
      </c>
      <c r="EM31" s="31">
        <v>4</v>
      </c>
      <c r="EN31" s="31">
        <v>56</v>
      </c>
    </row>
    <row r="32" spans="1:144" s="13" customFormat="1" ht="37.5" x14ac:dyDescent="0.25">
      <c r="A32" s="14" t="s">
        <v>81</v>
      </c>
      <c r="B32" s="31" t="s">
        <v>105</v>
      </c>
      <c r="C32" s="31" t="s">
        <v>104</v>
      </c>
      <c r="D32" s="15">
        <f t="shared" si="0"/>
        <v>919</v>
      </c>
      <c r="E32" s="31">
        <v>349</v>
      </c>
      <c r="F32" s="31">
        <v>0</v>
      </c>
      <c r="G32" s="31">
        <v>481</v>
      </c>
      <c r="H32" s="31">
        <v>0</v>
      </c>
      <c r="I32" s="31">
        <v>0</v>
      </c>
      <c r="J32" s="31">
        <v>70</v>
      </c>
      <c r="K32" s="31">
        <v>0</v>
      </c>
      <c r="L32" s="31">
        <v>5</v>
      </c>
      <c r="M32" s="31">
        <v>0</v>
      </c>
      <c r="N32" s="31">
        <v>3</v>
      </c>
      <c r="O32" s="31">
        <v>0</v>
      </c>
      <c r="P32" s="31">
        <v>3</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0</v>
      </c>
      <c r="AS32" s="31">
        <v>0</v>
      </c>
      <c r="AT32" s="31">
        <v>0</v>
      </c>
      <c r="AU32" s="31">
        <v>0</v>
      </c>
      <c r="AV32" s="31">
        <v>5</v>
      </c>
      <c r="AW32" s="31">
        <v>0</v>
      </c>
      <c r="AX32" s="31">
        <v>0</v>
      </c>
      <c r="AY32" s="31">
        <v>0</v>
      </c>
      <c r="AZ32" s="31">
        <v>2</v>
      </c>
      <c r="BA32" s="31">
        <v>1</v>
      </c>
      <c r="BB32" s="31">
        <v>0</v>
      </c>
      <c r="BC32" s="31">
        <v>0</v>
      </c>
      <c r="BD32" s="31">
        <v>0</v>
      </c>
      <c r="BE32" s="31">
        <v>0</v>
      </c>
      <c r="BF32" s="31">
        <v>0</v>
      </c>
      <c r="BG32" s="31">
        <v>0</v>
      </c>
      <c r="BH32" s="31">
        <v>0</v>
      </c>
      <c r="BI32" s="31">
        <v>0</v>
      </c>
      <c r="BJ32" s="31">
        <v>0</v>
      </c>
      <c r="BK32" s="31">
        <v>0</v>
      </c>
      <c r="BL32" s="31">
        <v>0</v>
      </c>
      <c r="BM32" s="31">
        <v>0</v>
      </c>
      <c r="BN32" s="31">
        <v>0</v>
      </c>
      <c r="BO32" s="31">
        <v>0</v>
      </c>
      <c r="BP32" s="31">
        <v>0</v>
      </c>
      <c r="BQ32" s="31">
        <v>0</v>
      </c>
      <c r="BR32" s="31">
        <v>0</v>
      </c>
      <c r="BS32" s="31">
        <v>0</v>
      </c>
      <c r="BT32" s="31">
        <v>0</v>
      </c>
      <c r="BU32" s="31">
        <v>0</v>
      </c>
      <c r="BV32" s="31">
        <v>0</v>
      </c>
      <c r="BW32" s="31">
        <v>0</v>
      </c>
      <c r="BX32" s="31">
        <v>0</v>
      </c>
      <c r="BY32" s="31">
        <v>0</v>
      </c>
      <c r="BZ32" s="31">
        <v>0</v>
      </c>
      <c r="CA32" s="31">
        <v>0</v>
      </c>
      <c r="CB32" s="31">
        <v>0</v>
      </c>
      <c r="CC32" s="31">
        <v>0</v>
      </c>
      <c r="CD32" s="31">
        <v>0</v>
      </c>
      <c r="CE32" s="31">
        <v>0</v>
      </c>
      <c r="CF32" s="31">
        <v>0</v>
      </c>
      <c r="CG32" s="31">
        <v>0</v>
      </c>
      <c r="CH32" s="31">
        <v>0</v>
      </c>
      <c r="CI32" s="31">
        <v>0</v>
      </c>
      <c r="CJ32" s="31">
        <v>0</v>
      </c>
      <c r="CK32" s="31">
        <v>0</v>
      </c>
      <c r="CL32" s="31">
        <v>0</v>
      </c>
      <c r="CM32" s="31">
        <v>0</v>
      </c>
      <c r="CN32" s="31">
        <v>0</v>
      </c>
      <c r="CO32" s="31">
        <v>0</v>
      </c>
      <c r="CP32" s="31">
        <v>0</v>
      </c>
      <c r="CQ32" s="31">
        <v>0</v>
      </c>
      <c r="CR32" s="31">
        <v>0</v>
      </c>
      <c r="CS32" s="31">
        <v>0</v>
      </c>
      <c r="CT32" s="31">
        <v>0</v>
      </c>
      <c r="CU32" s="31">
        <v>0</v>
      </c>
      <c r="CV32" s="31">
        <v>0</v>
      </c>
      <c r="CW32" s="31">
        <v>0</v>
      </c>
      <c r="CX32" s="31">
        <v>0</v>
      </c>
      <c r="CY32" s="31">
        <v>0</v>
      </c>
      <c r="CZ32" s="31">
        <v>0</v>
      </c>
      <c r="DA32" s="31">
        <v>0</v>
      </c>
      <c r="DB32" s="31">
        <v>0</v>
      </c>
      <c r="DC32" s="32">
        <f t="shared" si="1"/>
        <v>350</v>
      </c>
      <c r="DD32" s="31">
        <v>0</v>
      </c>
      <c r="DE32" s="31">
        <v>0</v>
      </c>
      <c r="DF32" s="31">
        <v>0</v>
      </c>
      <c r="DG32" s="31">
        <v>0</v>
      </c>
      <c r="DH32" s="31">
        <v>0</v>
      </c>
      <c r="DI32" s="31">
        <v>0</v>
      </c>
      <c r="DJ32" s="31">
        <v>0</v>
      </c>
      <c r="DK32" s="31">
        <v>0</v>
      </c>
      <c r="DL32" s="31">
        <v>0</v>
      </c>
      <c r="DM32" s="31">
        <v>0</v>
      </c>
      <c r="DN32" s="31">
        <v>0</v>
      </c>
      <c r="DO32" s="31">
        <v>320</v>
      </c>
      <c r="DP32" s="31">
        <v>0</v>
      </c>
      <c r="DQ32" s="31">
        <v>0</v>
      </c>
      <c r="DR32" s="31">
        <v>30</v>
      </c>
      <c r="DS32" s="31">
        <v>0</v>
      </c>
      <c r="DT32" s="31">
        <v>0</v>
      </c>
      <c r="DU32" s="31">
        <v>150</v>
      </c>
      <c r="DV32" s="31">
        <v>150</v>
      </c>
      <c r="DW32" s="31">
        <v>0</v>
      </c>
      <c r="DX32" s="31">
        <v>0</v>
      </c>
      <c r="DY32" s="31">
        <v>0</v>
      </c>
      <c r="DZ32" s="31">
        <v>0</v>
      </c>
      <c r="EA32" s="31">
        <v>0</v>
      </c>
      <c r="EB32" s="31">
        <v>0</v>
      </c>
      <c r="EC32" s="31">
        <v>0</v>
      </c>
      <c r="ED32" s="31">
        <v>0</v>
      </c>
      <c r="EE32" s="31">
        <v>0</v>
      </c>
      <c r="EF32" s="31">
        <v>0</v>
      </c>
      <c r="EG32" s="31">
        <v>0</v>
      </c>
      <c r="EH32" s="31">
        <v>0</v>
      </c>
      <c r="EI32" s="31">
        <v>0</v>
      </c>
      <c r="EJ32" s="31">
        <v>0</v>
      </c>
      <c r="EK32" s="31">
        <v>0</v>
      </c>
      <c r="EL32" s="31">
        <v>0</v>
      </c>
      <c r="EM32" s="31">
        <v>2</v>
      </c>
      <c r="EN32" s="31">
        <v>36</v>
      </c>
    </row>
    <row r="33" spans="1:144" s="13" customFormat="1" ht="37.5" x14ac:dyDescent="0.25">
      <c r="A33" s="14" t="s">
        <v>82</v>
      </c>
      <c r="B33" s="31" t="s">
        <v>106</v>
      </c>
      <c r="C33" s="31" t="s">
        <v>104</v>
      </c>
      <c r="D33" s="15">
        <f t="shared" si="0"/>
        <v>1851</v>
      </c>
      <c r="E33" s="31">
        <v>827</v>
      </c>
      <c r="F33" s="31">
        <v>0</v>
      </c>
      <c r="G33" s="31">
        <v>816</v>
      </c>
      <c r="H33" s="31">
        <v>0</v>
      </c>
      <c r="I33" s="31">
        <v>76</v>
      </c>
      <c r="J33" s="31">
        <v>110</v>
      </c>
      <c r="K33" s="31">
        <v>0</v>
      </c>
      <c r="L33" s="31">
        <v>8</v>
      </c>
      <c r="M33" s="31">
        <v>0</v>
      </c>
      <c r="N33" s="31">
        <v>5</v>
      </c>
      <c r="O33" s="31">
        <v>0</v>
      </c>
      <c r="P33" s="31">
        <v>1</v>
      </c>
      <c r="Q33" s="31">
        <v>0</v>
      </c>
      <c r="R33" s="31">
        <v>0</v>
      </c>
      <c r="S33" s="31">
        <v>0</v>
      </c>
      <c r="T33" s="31">
        <v>0</v>
      </c>
      <c r="U33" s="31">
        <v>0</v>
      </c>
      <c r="V33" s="31">
        <v>0</v>
      </c>
      <c r="W33" s="31">
        <v>0</v>
      </c>
      <c r="X33" s="31">
        <v>0</v>
      </c>
      <c r="Y33" s="31">
        <v>0</v>
      </c>
      <c r="Z33" s="31">
        <v>0</v>
      </c>
      <c r="AA33" s="31">
        <v>0</v>
      </c>
      <c r="AB33" s="31">
        <v>0</v>
      </c>
      <c r="AC33" s="31">
        <v>0</v>
      </c>
      <c r="AD33" s="31">
        <v>0</v>
      </c>
      <c r="AE33" s="31">
        <v>0</v>
      </c>
      <c r="AF33" s="31">
        <v>0</v>
      </c>
      <c r="AG33" s="31">
        <v>0</v>
      </c>
      <c r="AH33" s="31">
        <v>1</v>
      </c>
      <c r="AI33" s="31">
        <v>0</v>
      </c>
      <c r="AJ33" s="31">
        <v>0</v>
      </c>
      <c r="AK33" s="31">
        <v>0</v>
      </c>
      <c r="AL33" s="31">
        <v>0</v>
      </c>
      <c r="AM33" s="31">
        <v>0</v>
      </c>
      <c r="AN33" s="31">
        <v>0</v>
      </c>
      <c r="AO33" s="31">
        <v>0</v>
      </c>
      <c r="AP33" s="31">
        <v>0</v>
      </c>
      <c r="AQ33" s="31">
        <v>0</v>
      </c>
      <c r="AR33" s="31">
        <v>0</v>
      </c>
      <c r="AS33" s="31">
        <v>0</v>
      </c>
      <c r="AT33" s="31">
        <v>0</v>
      </c>
      <c r="AU33" s="31">
        <v>0</v>
      </c>
      <c r="AV33" s="31">
        <v>0</v>
      </c>
      <c r="AW33" s="31">
        <v>1</v>
      </c>
      <c r="AX33" s="31">
        <v>0</v>
      </c>
      <c r="AY33" s="31">
        <v>0</v>
      </c>
      <c r="AZ33" s="31">
        <v>2</v>
      </c>
      <c r="BA33" s="31">
        <v>0</v>
      </c>
      <c r="BB33" s="31">
        <v>0</v>
      </c>
      <c r="BC33" s="31">
        <v>0</v>
      </c>
      <c r="BD33" s="31">
        <v>0</v>
      </c>
      <c r="BE33" s="31">
        <v>0</v>
      </c>
      <c r="BF33" s="31">
        <v>0</v>
      </c>
      <c r="BG33" s="31">
        <v>0</v>
      </c>
      <c r="BH33" s="31">
        <v>0</v>
      </c>
      <c r="BI33" s="31">
        <v>0</v>
      </c>
      <c r="BJ33" s="31">
        <v>0</v>
      </c>
      <c r="BK33" s="31">
        <v>0</v>
      </c>
      <c r="BL33" s="31">
        <v>3</v>
      </c>
      <c r="BM33" s="31">
        <v>1</v>
      </c>
      <c r="BN33" s="31">
        <v>0</v>
      </c>
      <c r="BO33" s="31">
        <v>0</v>
      </c>
      <c r="BP33" s="31">
        <v>0</v>
      </c>
      <c r="BQ33" s="31">
        <v>0</v>
      </c>
      <c r="BR33" s="31">
        <v>0</v>
      </c>
      <c r="BS33" s="31">
        <v>0</v>
      </c>
      <c r="BT33" s="31">
        <v>0</v>
      </c>
      <c r="BU33" s="31">
        <v>0</v>
      </c>
      <c r="BV33" s="31">
        <v>0</v>
      </c>
      <c r="BW33" s="31">
        <v>0</v>
      </c>
      <c r="BX33" s="31">
        <v>0</v>
      </c>
      <c r="BY33" s="31">
        <v>0</v>
      </c>
      <c r="BZ33" s="31">
        <v>0</v>
      </c>
      <c r="CA33" s="31">
        <v>0</v>
      </c>
      <c r="CB33" s="31">
        <v>0</v>
      </c>
      <c r="CC33" s="31">
        <v>0</v>
      </c>
      <c r="CD33" s="31">
        <v>0</v>
      </c>
      <c r="CE33" s="31">
        <v>0</v>
      </c>
      <c r="CF33" s="31">
        <v>0</v>
      </c>
      <c r="CG33" s="31">
        <v>0</v>
      </c>
      <c r="CH33" s="31">
        <v>0</v>
      </c>
      <c r="CI33" s="31">
        <v>0</v>
      </c>
      <c r="CJ33" s="31">
        <v>0</v>
      </c>
      <c r="CK33" s="31">
        <v>0</v>
      </c>
      <c r="CL33" s="31">
        <v>0</v>
      </c>
      <c r="CM33" s="31">
        <v>0</v>
      </c>
      <c r="CN33" s="31">
        <v>0</v>
      </c>
      <c r="CO33" s="31">
        <v>0</v>
      </c>
      <c r="CP33" s="31">
        <v>0</v>
      </c>
      <c r="CQ33" s="31">
        <v>0</v>
      </c>
      <c r="CR33" s="31">
        <v>0</v>
      </c>
      <c r="CS33" s="31">
        <v>0</v>
      </c>
      <c r="CT33" s="31">
        <v>0</v>
      </c>
      <c r="CU33" s="31">
        <v>0</v>
      </c>
      <c r="CV33" s="31">
        <v>0</v>
      </c>
      <c r="CW33" s="31">
        <v>0</v>
      </c>
      <c r="CX33" s="31">
        <v>0</v>
      </c>
      <c r="CY33" s="31">
        <v>0</v>
      </c>
      <c r="CZ33" s="31">
        <v>0</v>
      </c>
      <c r="DA33" s="31">
        <v>0</v>
      </c>
      <c r="DB33" s="31">
        <v>0</v>
      </c>
      <c r="DC33" s="32">
        <f t="shared" si="1"/>
        <v>567</v>
      </c>
      <c r="DD33" s="31">
        <v>0</v>
      </c>
      <c r="DE33" s="31">
        <v>0</v>
      </c>
      <c r="DF33" s="31">
        <v>0</v>
      </c>
      <c r="DG33" s="31">
        <v>0</v>
      </c>
      <c r="DH33" s="31">
        <v>0</v>
      </c>
      <c r="DI33" s="31">
        <v>0</v>
      </c>
      <c r="DJ33" s="31">
        <v>0</v>
      </c>
      <c r="DK33" s="31">
        <v>0</v>
      </c>
      <c r="DL33" s="31">
        <v>0</v>
      </c>
      <c r="DM33" s="31">
        <v>0</v>
      </c>
      <c r="DN33" s="31">
        <v>0</v>
      </c>
      <c r="DO33" s="31">
        <v>494</v>
      </c>
      <c r="DP33" s="31">
        <v>3</v>
      </c>
      <c r="DQ33" s="31">
        <v>0</v>
      </c>
      <c r="DR33" s="31">
        <v>68</v>
      </c>
      <c r="DS33" s="31">
        <v>2</v>
      </c>
      <c r="DT33" s="31">
        <v>0</v>
      </c>
      <c r="DU33" s="31">
        <v>360</v>
      </c>
      <c r="DV33" s="31">
        <v>330</v>
      </c>
      <c r="DW33" s="31">
        <v>0</v>
      </c>
      <c r="DX33" s="31">
        <v>0</v>
      </c>
      <c r="DY33" s="31">
        <v>0</v>
      </c>
      <c r="DZ33" s="31">
        <v>0</v>
      </c>
      <c r="EA33" s="31">
        <v>0</v>
      </c>
      <c r="EB33" s="31">
        <v>0</v>
      </c>
      <c r="EC33" s="31">
        <v>0</v>
      </c>
      <c r="ED33" s="31">
        <v>0</v>
      </c>
      <c r="EE33" s="31">
        <v>0</v>
      </c>
      <c r="EF33" s="31">
        <v>0</v>
      </c>
      <c r="EG33" s="31">
        <v>30</v>
      </c>
      <c r="EH33" s="31">
        <v>0</v>
      </c>
      <c r="EI33" s="31">
        <v>0</v>
      </c>
      <c r="EJ33" s="31">
        <v>0</v>
      </c>
      <c r="EK33" s="31">
        <v>0</v>
      </c>
      <c r="EL33" s="31">
        <v>0</v>
      </c>
      <c r="EM33" s="31">
        <v>2</v>
      </c>
      <c r="EN33" s="31">
        <v>59</v>
      </c>
    </row>
    <row r="34" spans="1:144" s="13" customFormat="1" ht="18.75" x14ac:dyDescent="0.25">
      <c r="A34" s="14" t="s">
        <v>83</v>
      </c>
      <c r="B34" s="31" t="s">
        <v>107</v>
      </c>
      <c r="C34" s="31" t="s">
        <v>104</v>
      </c>
      <c r="D34" s="15">
        <v>1384</v>
      </c>
      <c r="E34" s="31">
        <v>780</v>
      </c>
      <c r="F34" s="31">
        <v>0</v>
      </c>
      <c r="G34" s="31">
        <v>506</v>
      </c>
      <c r="H34" s="31">
        <v>0</v>
      </c>
      <c r="I34" s="31">
        <v>0</v>
      </c>
      <c r="J34" s="31">
        <v>85</v>
      </c>
      <c r="K34" s="31">
        <v>0</v>
      </c>
      <c r="L34" s="31">
        <v>3</v>
      </c>
      <c r="M34" s="31">
        <v>0</v>
      </c>
      <c r="N34" s="31">
        <v>3</v>
      </c>
      <c r="O34" s="31">
        <v>0</v>
      </c>
      <c r="P34" s="31">
        <v>1</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1</v>
      </c>
      <c r="BA34" s="31">
        <v>2</v>
      </c>
      <c r="BB34" s="31">
        <v>0</v>
      </c>
      <c r="BC34" s="31">
        <v>0</v>
      </c>
      <c r="BD34" s="31">
        <v>0</v>
      </c>
      <c r="BE34" s="31">
        <v>0</v>
      </c>
      <c r="BF34" s="31">
        <v>0</v>
      </c>
      <c r="BG34" s="31">
        <v>0</v>
      </c>
      <c r="BH34" s="31">
        <v>0</v>
      </c>
      <c r="BI34" s="31">
        <v>0</v>
      </c>
      <c r="BJ34" s="31">
        <v>0</v>
      </c>
      <c r="BK34" s="31">
        <v>1</v>
      </c>
      <c r="BL34" s="31">
        <v>0</v>
      </c>
      <c r="BM34" s="31">
        <v>2</v>
      </c>
      <c r="BN34" s="31">
        <v>0</v>
      </c>
      <c r="BO34" s="31">
        <v>0</v>
      </c>
      <c r="BP34" s="31">
        <v>0</v>
      </c>
      <c r="BQ34" s="31">
        <v>0</v>
      </c>
      <c r="BR34" s="31">
        <v>0</v>
      </c>
      <c r="BS34" s="31">
        <v>0</v>
      </c>
      <c r="BT34" s="31">
        <v>0</v>
      </c>
      <c r="BU34" s="31">
        <v>0</v>
      </c>
      <c r="BV34" s="31">
        <v>0</v>
      </c>
      <c r="BW34" s="31">
        <v>0</v>
      </c>
      <c r="BX34" s="31">
        <v>0</v>
      </c>
      <c r="BY34" s="31">
        <v>0</v>
      </c>
      <c r="BZ34" s="31">
        <v>0</v>
      </c>
      <c r="CA34" s="31">
        <v>0</v>
      </c>
      <c r="CB34" s="31">
        <v>0</v>
      </c>
      <c r="CC34" s="31">
        <v>0</v>
      </c>
      <c r="CD34" s="31">
        <v>0</v>
      </c>
      <c r="CE34" s="31">
        <v>0</v>
      </c>
      <c r="CF34" s="31">
        <v>0</v>
      </c>
      <c r="CG34" s="31">
        <v>0</v>
      </c>
      <c r="CH34" s="31">
        <v>0</v>
      </c>
      <c r="CI34" s="31">
        <v>0</v>
      </c>
      <c r="CJ34" s="31">
        <v>0</v>
      </c>
      <c r="CK34" s="31">
        <v>0</v>
      </c>
      <c r="CL34" s="31">
        <v>0</v>
      </c>
      <c r="CM34" s="31">
        <v>0</v>
      </c>
      <c r="CN34" s="31">
        <v>0</v>
      </c>
      <c r="CO34" s="31">
        <v>0</v>
      </c>
      <c r="CP34" s="31">
        <v>0</v>
      </c>
      <c r="CQ34" s="31">
        <v>0</v>
      </c>
      <c r="CR34" s="31">
        <v>0</v>
      </c>
      <c r="CS34" s="31">
        <v>0</v>
      </c>
      <c r="CT34" s="31">
        <v>0</v>
      </c>
      <c r="CU34" s="31">
        <v>0</v>
      </c>
      <c r="CV34" s="31">
        <v>0</v>
      </c>
      <c r="CW34" s="31">
        <v>0</v>
      </c>
      <c r="CX34" s="31">
        <v>0</v>
      </c>
      <c r="CY34" s="31">
        <v>0</v>
      </c>
      <c r="CZ34" s="31">
        <v>0</v>
      </c>
      <c r="DA34" s="31">
        <v>0</v>
      </c>
      <c r="DB34" s="31">
        <v>0</v>
      </c>
      <c r="DC34" s="32">
        <v>514</v>
      </c>
      <c r="DD34" s="31">
        <v>75</v>
      </c>
      <c r="DE34" s="31">
        <v>0</v>
      </c>
      <c r="DF34" s="31">
        <v>0</v>
      </c>
      <c r="DG34" s="31">
        <v>0</v>
      </c>
      <c r="DH34" s="31">
        <v>0</v>
      </c>
      <c r="DI34" s="31">
        <v>0</v>
      </c>
      <c r="DJ34" s="31">
        <v>0</v>
      </c>
      <c r="DK34" s="31">
        <v>0</v>
      </c>
      <c r="DL34" s="31">
        <v>0</v>
      </c>
      <c r="DM34" s="31">
        <v>0</v>
      </c>
      <c r="DN34" s="31">
        <v>0</v>
      </c>
      <c r="DO34" s="31">
        <v>330</v>
      </c>
      <c r="DP34" s="31">
        <v>0</v>
      </c>
      <c r="DQ34" s="31">
        <v>0</v>
      </c>
      <c r="DR34" s="31">
        <v>109</v>
      </c>
      <c r="DS34" s="31">
        <v>0</v>
      </c>
      <c r="DT34" s="31">
        <v>0</v>
      </c>
      <c r="DU34" s="31">
        <v>90</v>
      </c>
      <c r="DV34" s="31">
        <v>90</v>
      </c>
      <c r="DW34" s="31">
        <v>0</v>
      </c>
      <c r="DX34" s="31">
        <v>0</v>
      </c>
      <c r="DY34" s="31">
        <v>0</v>
      </c>
      <c r="DZ34" s="31">
        <v>0</v>
      </c>
      <c r="EA34" s="31">
        <v>0</v>
      </c>
      <c r="EB34" s="31">
        <v>0</v>
      </c>
      <c r="EC34" s="31">
        <v>0</v>
      </c>
      <c r="ED34" s="31">
        <v>0</v>
      </c>
      <c r="EE34" s="31">
        <v>0</v>
      </c>
      <c r="EF34" s="31">
        <v>0</v>
      </c>
      <c r="EG34" s="31">
        <v>0</v>
      </c>
      <c r="EH34" s="31">
        <v>0</v>
      </c>
      <c r="EI34" s="31">
        <v>0</v>
      </c>
      <c r="EJ34" s="31">
        <v>0</v>
      </c>
      <c r="EK34" s="31">
        <v>0</v>
      </c>
      <c r="EL34" s="31">
        <v>0</v>
      </c>
      <c r="EM34" s="31">
        <v>5</v>
      </c>
      <c r="EN34" s="31">
        <v>45</v>
      </c>
    </row>
    <row r="35" spans="1:144" s="13" customFormat="1" ht="18.75" x14ac:dyDescent="0.25">
      <c r="A35" s="14" t="s">
        <v>84</v>
      </c>
      <c r="B35" s="31" t="s">
        <v>108</v>
      </c>
      <c r="C35" s="31" t="s">
        <v>104</v>
      </c>
      <c r="D35" s="15">
        <f t="shared" si="0"/>
        <v>1179</v>
      </c>
      <c r="E35" s="31">
        <v>550</v>
      </c>
      <c r="F35" s="31">
        <v>0</v>
      </c>
      <c r="G35" s="31">
        <v>520</v>
      </c>
      <c r="H35" s="31">
        <v>0</v>
      </c>
      <c r="I35" s="31">
        <v>38</v>
      </c>
      <c r="J35" s="31">
        <v>57</v>
      </c>
      <c r="K35" s="31">
        <v>0</v>
      </c>
      <c r="L35" s="31">
        <v>4</v>
      </c>
      <c r="M35" s="31">
        <v>0</v>
      </c>
      <c r="N35" s="31">
        <v>4</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c r="AR35" s="31">
        <v>0</v>
      </c>
      <c r="AS35" s="31">
        <v>0</v>
      </c>
      <c r="AT35" s="31">
        <v>0</v>
      </c>
      <c r="AU35" s="31">
        <v>0</v>
      </c>
      <c r="AV35" s="31">
        <v>1</v>
      </c>
      <c r="AW35" s="31">
        <v>2</v>
      </c>
      <c r="AX35" s="31">
        <v>0</v>
      </c>
      <c r="AY35" s="31">
        <v>0</v>
      </c>
      <c r="AZ35" s="31">
        <v>1</v>
      </c>
      <c r="BA35" s="31">
        <v>1</v>
      </c>
      <c r="BB35" s="31">
        <v>0</v>
      </c>
      <c r="BC35" s="31">
        <v>0</v>
      </c>
      <c r="BD35" s="31">
        <v>0</v>
      </c>
      <c r="BE35" s="31">
        <v>0</v>
      </c>
      <c r="BF35" s="31">
        <v>0</v>
      </c>
      <c r="BG35" s="31">
        <v>0</v>
      </c>
      <c r="BH35" s="31">
        <v>0</v>
      </c>
      <c r="BI35" s="31">
        <v>0</v>
      </c>
      <c r="BJ35" s="31">
        <v>0</v>
      </c>
      <c r="BK35" s="31">
        <v>0</v>
      </c>
      <c r="BL35" s="31">
        <v>0</v>
      </c>
      <c r="BM35" s="31">
        <v>1</v>
      </c>
      <c r="BN35" s="31">
        <v>0</v>
      </c>
      <c r="BO35" s="31">
        <v>0</v>
      </c>
      <c r="BP35" s="31">
        <v>0</v>
      </c>
      <c r="BQ35" s="31">
        <v>0</v>
      </c>
      <c r="BR35" s="31">
        <v>0</v>
      </c>
      <c r="BS35" s="31">
        <v>0</v>
      </c>
      <c r="BT35" s="31">
        <v>0</v>
      </c>
      <c r="BU35" s="31">
        <v>0</v>
      </c>
      <c r="BV35" s="31">
        <v>0</v>
      </c>
      <c r="BW35" s="31">
        <v>0</v>
      </c>
      <c r="BX35" s="31">
        <v>0</v>
      </c>
      <c r="BY35" s="31">
        <v>0</v>
      </c>
      <c r="BZ35" s="31">
        <v>0</v>
      </c>
      <c r="CA35" s="31">
        <v>0</v>
      </c>
      <c r="CB35" s="31">
        <v>0</v>
      </c>
      <c r="CC35" s="31">
        <v>0</v>
      </c>
      <c r="CD35" s="31">
        <v>0</v>
      </c>
      <c r="CE35" s="31">
        <v>0</v>
      </c>
      <c r="CF35" s="31">
        <v>0</v>
      </c>
      <c r="CG35" s="31">
        <v>0</v>
      </c>
      <c r="CH35" s="31">
        <v>0</v>
      </c>
      <c r="CI35" s="31">
        <v>0</v>
      </c>
      <c r="CJ35" s="31">
        <v>0</v>
      </c>
      <c r="CK35" s="31">
        <v>0</v>
      </c>
      <c r="CL35" s="31">
        <v>0</v>
      </c>
      <c r="CM35" s="31">
        <v>0</v>
      </c>
      <c r="CN35" s="31">
        <v>0</v>
      </c>
      <c r="CO35" s="31">
        <v>0</v>
      </c>
      <c r="CP35" s="31">
        <v>0</v>
      </c>
      <c r="CQ35" s="31">
        <v>0</v>
      </c>
      <c r="CR35" s="31">
        <v>0</v>
      </c>
      <c r="CS35" s="31">
        <v>0</v>
      </c>
      <c r="CT35" s="31">
        <v>0</v>
      </c>
      <c r="CU35" s="31">
        <v>0</v>
      </c>
      <c r="CV35" s="31">
        <v>0</v>
      </c>
      <c r="CW35" s="31">
        <v>0</v>
      </c>
      <c r="CX35" s="31">
        <v>0</v>
      </c>
      <c r="CY35" s="31">
        <v>0</v>
      </c>
      <c r="CZ35" s="31">
        <v>0</v>
      </c>
      <c r="DA35" s="31">
        <v>0</v>
      </c>
      <c r="DB35" s="31">
        <v>0</v>
      </c>
      <c r="DC35" s="32">
        <f t="shared" si="1"/>
        <v>510</v>
      </c>
      <c r="DD35" s="31">
        <v>0</v>
      </c>
      <c r="DE35" s="31">
        <v>0</v>
      </c>
      <c r="DF35" s="31">
        <v>0</v>
      </c>
      <c r="DG35" s="31">
        <v>0</v>
      </c>
      <c r="DH35" s="31">
        <v>0</v>
      </c>
      <c r="DI35" s="31">
        <v>0</v>
      </c>
      <c r="DJ35" s="31">
        <v>0</v>
      </c>
      <c r="DK35" s="31">
        <v>0</v>
      </c>
      <c r="DL35" s="31">
        <v>0</v>
      </c>
      <c r="DM35" s="31">
        <v>0</v>
      </c>
      <c r="DN35" s="31">
        <v>0</v>
      </c>
      <c r="DO35" s="31">
        <v>450</v>
      </c>
      <c r="DP35" s="31">
        <v>0</v>
      </c>
      <c r="DQ35" s="31">
        <v>0</v>
      </c>
      <c r="DR35" s="31">
        <v>60</v>
      </c>
      <c r="DS35" s="31">
        <v>0</v>
      </c>
      <c r="DT35" s="31">
        <v>0</v>
      </c>
      <c r="DU35" s="31">
        <v>50</v>
      </c>
      <c r="DV35" s="31">
        <v>50</v>
      </c>
      <c r="DW35" s="31">
        <v>0</v>
      </c>
      <c r="DX35" s="31">
        <v>0</v>
      </c>
      <c r="DY35" s="31">
        <v>0</v>
      </c>
      <c r="DZ35" s="31">
        <v>0</v>
      </c>
      <c r="EA35" s="31">
        <v>0</v>
      </c>
      <c r="EB35" s="31">
        <v>0</v>
      </c>
      <c r="EC35" s="31">
        <v>0</v>
      </c>
      <c r="ED35" s="31">
        <v>0</v>
      </c>
      <c r="EE35" s="31">
        <v>0</v>
      </c>
      <c r="EF35" s="31">
        <v>0</v>
      </c>
      <c r="EG35" s="31">
        <v>0</v>
      </c>
      <c r="EH35" s="31">
        <v>0</v>
      </c>
      <c r="EI35" s="31">
        <v>0</v>
      </c>
      <c r="EJ35" s="31">
        <v>0</v>
      </c>
      <c r="EK35" s="31">
        <v>0</v>
      </c>
      <c r="EL35" s="31">
        <v>0</v>
      </c>
      <c r="EM35" s="31">
        <v>11</v>
      </c>
      <c r="EN35" s="31">
        <v>46</v>
      </c>
    </row>
    <row r="36" spans="1:144" s="13" customFormat="1" ht="18.75" x14ac:dyDescent="0.25">
      <c r="A36" s="14" t="s">
        <v>85</v>
      </c>
      <c r="B36" s="31" t="s">
        <v>109</v>
      </c>
      <c r="C36" s="31" t="s">
        <v>104</v>
      </c>
      <c r="D36" s="15">
        <f t="shared" si="0"/>
        <v>273</v>
      </c>
      <c r="E36" s="31">
        <v>160</v>
      </c>
      <c r="F36" s="31">
        <v>0</v>
      </c>
      <c r="G36" s="31">
        <v>109</v>
      </c>
      <c r="H36" s="31">
        <v>0</v>
      </c>
      <c r="I36" s="31">
        <v>0</v>
      </c>
      <c r="J36" s="31">
        <v>0</v>
      </c>
      <c r="K36" s="31">
        <v>0</v>
      </c>
      <c r="L36" s="31">
        <v>0</v>
      </c>
      <c r="M36" s="31">
        <v>0</v>
      </c>
      <c r="N36" s="31">
        <v>2</v>
      </c>
      <c r="O36" s="31">
        <v>0</v>
      </c>
      <c r="P36" s="31">
        <v>0</v>
      </c>
      <c r="Q36" s="31">
        <v>0</v>
      </c>
      <c r="R36" s="31">
        <v>0</v>
      </c>
      <c r="S36" s="31">
        <v>0</v>
      </c>
      <c r="T36" s="31">
        <v>0</v>
      </c>
      <c r="U36" s="31">
        <v>0</v>
      </c>
      <c r="V36" s="31">
        <v>0</v>
      </c>
      <c r="W36" s="31">
        <v>0</v>
      </c>
      <c r="X36" s="31">
        <v>0</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1</v>
      </c>
      <c r="AX36" s="31">
        <v>0</v>
      </c>
      <c r="AY36" s="31">
        <v>0</v>
      </c>
      <c r="AZ36" s="31">
        <v>0</v>
      </c>
      <c r="BA36" s="31">
        <v>0</v>
      </c>
      <c r="BB36" s="31">
        <v>0</v>
      </c>
      <c r="BC36" s="31">
        <v>0</v>
      </c>
      <c r="BD36" s="31">
        <v>0</v>
      </c>
      <c r="BE36" s="31">
        <v>0</v>
      </c>
      <c r="BF36" s="31">
        <v>0</v>
      </c>
      <c r="BG36" s="31">
        <v>0</v>
      </c>
      <c r="BH36" s="31">
        <v>0</v>
      </c>
      <c r="BI36" s="31">
        <v>0</v>
      </c>
      <c r="BJ36" s="31">
        <v>0</v>
      </c>
      <c r="BK36" s="31">
        <v>0</v>
      </c>
      <c r="BL36" s="31">
        <v>1</v>
      </c>
      <c r="BM36" s="31">
        <v>0</v>
      </c>
      <c r="BN36" s="31">
        <v>0</v>
      </c>
      <c r="BO36" s="31">
        <v>0</v>
      </c>
      <c r="BP36" s="31">
        <v>0</v>
      </c>
      <c r="BQ36" s="31">
        <v>0</v>
      </c>
      <c r="BR36" s="31">
        <v>0</v>
      </c>
      <c r="BS36" s="31">
        <v>0</v>
      </c>
      <c r="BT36" s="31">
        <v>0</v>
      </c>
      <c r="BU36" s="31">
        <v>0</v>
      </c>
      <c r="BV36" s="31">
        <v>0</v>
      </c>
      <c r="BW36" s="31">
        <v>0</v>
      </c>
      <c r="BX36" s="31">
        <v>0</v>
      </c>
      <c r="BY36" s="31">
        <v>0</v>
      </c>
      <c r="BZ36" s="31">
        <v>0</v>
      </c>
      <c r="CA36" s="31">
        <v>0</v>
      </c>
      <c r="CB36" s="31">
        <v>0</v>
      </c>
      <c r="CC36" s="31">
        <v>0</v>
      </c>
      <c r="CD36" s="31">
        <v>0</v>
      </c>
      <c r="CE36" s="31">
        <v>0</v>
      </c>
      <c r="CF36" s="31">
        <v>0</v>
      </c>
      <c r="CG36" s="31">
        <v>0</v>
      </c>
      <c r="CH36" s="31">
        <v>0</v>
      </c>
      <c r="CI36" s="31">
        <v>0</v>
      </c>
      <c r="CJ36" s="31">
        <v>0</v>
      </c>
      <c r="CK36" s="31">
        <v>0</v>
      </c>
      <c r="CL36" s="31">
        <v>0</v>
      </c>
      <c r="CM36" s="31">
        <v>0</v>
      </c>
      <c r="CN36" s="31">
        <v>0</v>
      </c>
      <c r="CO36" s="31">
        <v>0</v>
      </c>
      <c r="CP36" s="31">
        <v>0</v>
      </c>
      <c r="CQ36" s="31">
        <v>0</v>
      </c>
      <c r="CR36" s="31">
        <v>0</v>
      </c>
      <c r="CS36" s="31">
        <v>0</v>
      </c>
      <c r="CT36" s="31">
        <v>0</v>
      </c>
      <c r="CU36" s="31">
        <v>0</v>
      </c>
      <c r="CV36" s="31">
        <v>0</v>
      </c>
      <c r="CW36" s="31">
        <v>0</v>
      </c>
      <c r="CX36" s="31">
        <v>0</v>
      </c>
      <c r="CY36" s="31">
        <v>0</v>
      </c>
      <c r="CZ36" s="31">
        <v>0</v>
      </c>
      <c r="DA36" s="31">
        <v>0</v>
      </c>
      <c r="DB36" s="31">
        <v>0</v>
      </c>
      <c r="DC36" s="32">
        <f t="shared" si="1"/>
        <v>125</v>
      </c>
      <c r="DD36" s="31">
        <v>0</v>
      </c>
      <c r="DE36" s="31">
        <v>0</v>
      </c>
      <c r="DF36" s="31">
        <v>0</v>
      </c>
      <c r="DG36" s="31">
        <v>0</v>
      </c>
      <c r="DH36" s="31">
        <v>0</v>
      </c>
      <c r="DI36" s="31">
        <v>0</v>
      </c>
      <c r="DJ36" s="31">
        <v>0</v>
      </c>
      <c r="DK36" s="31">
        <v>0</v>
      </c>
      <c r="DL36" s="31">
        <v>0</v>
      </c>
      <c r="DM36" s="31">
        <v>0</v>
      </c>
      <c r="DN36" s="31">
        <v>0</v>
      </c>
      <c r="DO36" s="31">
        <v>124</v>
      </c>
      <c r="DP36" s="31">
        <v>1</v>
      </c>
      <c r="DQ36" s="31">
        <v>0</v>
      </c>
      <c r="DR36" s="31">
        <v>0</v>
      </c>
      <c r="DS36" s="31">
        <v>0</v>
      </c>
      <c r="DT36" s="31">
        <v>0</v>
      </c>
      <c r="DU36" s="31">
        <v>60</v>
      </c>
      <c r="DV36" s="31">
        <v>60</v>
      </c>
      <c r="DW36" s="31">
        <v>0</v>
      </c>
      <c r="DX36" s="31">
        <v>0</v>
      </c>
      <c r="DY36" s="31">
        <v>0</v>
      </c>
      <c r="DZ36" s="31">
        <v>0</v>
      </c>
      <c r="EA36" s="31">
        <v>0</v>
      </c>
      <c r="EB36" s="31">
        <v>0</v>
      </c>
      <c r="EC36" s="31">
        <v>0</v>
      </c>
      <c r="ED36" s="31">
        <v>0</v>
      </c>
      <c r="EE36" s="31">
        <v>0</v>
      </c>
      <c r="EF36" s="31">
        <v>0</v>
      </c>
      <c r="EG36" s="31">
        <v>0</v>
      </c>
      <c r="EH36" s="31">
        <v>0</v>
      </c>
      <c r="EI36" s="31">
        <v>0</v>
      </c>
      <c r="EJ36" s="31">
        <v>0</v>
      </c>
      <c r="EK36" s="31">
        <v>0</v>
      </c>
      <c r="EL36" s="31">
        <v>0</v>
      </c>
      <c r="EM36" s="31">
        <v>0</v>
      </c>
      <c r="EN36" s="31">
        <v>15</v>
      </c>
    </row>
    <row r="37" spans="1:144" s="13" customFormat="1" ht="18.75" x14ac:dyDescent="0.25">
      <c r="A37" s="14" t="s">
        <v>86</v>
      </c>
      <c r="B37" s="31" t="s">
        <v>110</v>
      </c>
      <c r="C37" s="31" t="s">
        <v>104</v>
      </c>
      <c r="D37" s="15">
        <f t="shared" si="0"/>
        <v>359</v>
      </c>
      <c r="E37" s="31">
        <v>115</v>
      </c>
      <c r="F37" s="31">
        <v>0</v>
      </c>
      <c r="G37" s="31">
        <v>155</v>
      </c>
      <c r="H37" s="31">
        <v>0</v>
      </c>
      <c r="I37" s="31">
        <v>16</v>
      </c>
      <c r="J37" s="31">
        <v>14</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1</v>
      </c>
      <c r="BB37" s="31">
        <v>0</v>
      </c>
      <c r="BC37" s="31">
        <v>0</v>
      </c>
      <c r="BD37" s="31">
        <v>0</v>
      </c>
      <c r="BE37" s="31">
        <v>0</v>
      </c>
      <c r="BF37" s="31">
        <v>0</v>
      </c>
      <c r="BG37" s="31">
        <v>0</v>
      </c>
      <c r="BH37" s="31">
        <v>0</v>
      </c>
      <c r="BI37" s="31">
        <v>0</v>
      </c>
      <c r="BJ37" s="31">
        <v>0</v>
      </c>
      <c r="BK37" s="31">
        <v>0</v>
      </c>
      <c r="BL37" s="31">
        <v>0</v>
      </c>
      <c r="BM37" s="31">
        <v>1</v>
      </c>
      <c r="BN37" s="31">
        <v>0</v>
      </c>
      <c r="BO37" s="31">
        <v>0</v>
      </c>
      <c r="BP37" s="31">
        <v>0</v>
      </c>
      <c r="BQ37" s="31">
        <v>0</v>
      </c>
      <c r="BR37" s="31">
        <v>0</v>
      </c>
      <c r="BS37" s="31">
        <v>57</v>
      </c>
      <c r="BT37" s="31">
        <v>0</v>
      </c>
      <c r="BU37" s="31">
        <v>0</v>
      </c>
      <c r="BV37" s="31">
        <v>0</v>
      </c>
      <c r="BW37" s="31">
        <v>0</v>
      </c>
      <c r="BX37" s="31">
        <v>0</v>
      </c>
      <c r="BY37" s="31">
        <v>0</v>
      </c>
      <c r="BZ37" s="31">
        <v>0</v>
      </c>
      <c r="CA37" s="31">
        <v>0</v>
      </c>
      <c r="CB37" s="31">
        <v>0</v>
      </c>
      <c r="CC37" s="31">
        <v>0</v>
      </c>
      <c r="CD37" s="31">
        <v>0</v>
      </c>
      <c r="CE37" s="31">
        <v>0</v>
      </c>
      <c r="CF37" s="31">
        <v>0</v>
      </c>
      <c r="CG37" s="31">
        <v>0</v>
      </c>
      <c r="CH37" s="31">
        <v>0</v>
      </c>
      <c r="CI37" s="31">
        <v>0</v>
      </c>
      <c r="CJ37" s="31">
        <v>0</v>
      </c>
      <c r="CK37" s="31">
        <v>0</v>
      </c>
      <c r="CL37" s="31">
        <v>0</v>
      </c>
      <c r="CM37" s="31">
        <v>0</v>
      </c>
      <c r="CN37" s="31">
        <v>0</v>
      </c>
      <c r="CO37" s="31">
        <v>0</v>
      </c>
      <c r="CP37" s="31">
        <v>0</v>
      </c>
      <c r="CQ37" s="31">
        <v>0</v>
      </c>
      <c r="CR37" s="31">
        <v>0</v>
      </c>
      <c r="CS37" s="31">
        <v>0</v>
      </c>
      <c r="CT37" s="31">
        <v>0</v>
      </c>
      <c r="CU37" s="31">
        <v>0</v>
      </c>
      <c r="CV37" s="31">
        <v>0</v>
      </c>
      <c r="CW37" s="31">
        <v>0</v>
      </c>
      <c r="CX37" s="31">
        <v>0</v>
      </c>
      <c r="CY37" s="31">
        <v>0</v>
      </c>
      <c r="CZ37" s="31">
        <v>0</v>
      </c>
      <c r="DA37" s="31">
        <v>0</v>
      </c>
      <c r="DB37" s="31">
        <v>0</v>
      </c>
      <c r="DC37" s="32">
        <f t="shared" si="1"/>
        <v>150</v>
      </c>
      <c r="DD37" s="31">
        <v>0</v>
      </c>
      <c r="DE37" s="31">
        <v>0</v>
      </c>
      <c r="DF37" s="31">
        <v>0</v>
      </c>
      <c r="DG37" s="31">
        <v>0</v>
      </c>
      <c r="DH37" s="31">
        <v>0</v>
      </c>
      <c r="DI37" s="31">
        <v>0</v>
      </c>
      <c r="DJ37" s="31">
        <v>0</v>
      </c>
      <c r="DK37" s="31">
        <v>0</v>
      </c>
      <c r="DL37" s="31">
        <v>0</v>
      </c>
      <c r="DM37" s="31">
        <v>0</v>
      </c>
      <c r="DN37" s="31">
        <v>0</v>
      </c>
      <c r="DO37" s="31">
        <v>128</v>
      </c>
      <c r="DP37" s="31">
        <v>1</v>
      </c>
      <c r="DQ37" s="31">
        <v>1</v>
      </c>
      <c r="DR37" s="31">
        <v>20</v>
      </c>
      <c r="DS37" s="31">
        <v>0</v>
      </c>
      <c r="DT37" s="31">
        <v>0</v>
      </c>
      <c r="DU37" s="31">
        <v>50</v>
      </c>
      <c r="DV37" s="31">
        <v>50</v>
      </c>
      <c r="DW37" s="31">
        <v>0</v>
      </c>
      <c r="DX37" s="31">
        <v>0</v>
      </c>
      <c r="DY37" s="31">
        <v>0</v>
      </c>
      <c r="DZ37" s="31">
        <v>0</v>
      </c>
      <c r="EA37" s="31">
        <v>0</v>
      </c>
      <c r="EB37" s="31">
        <v>0</v>
      </c>
      <c r="EC37" s="31">
        <v>0</v>
      </c>
      <c r="ED37" s="31">
        <v>0</v>
      </c>
      <c r="EE37" s="31">
        <v>0</v>
      </c>
      <c r="EF37" s="31">
        <v>0</v>
      </c>
      <c r="EG37" s="31">
        <v>0</v>
      </c>
      <c r="EH37" s="31">
        <v>0</v>
      </c>
      <c r="EI37" s="31">
        <v>0</v>
      </c>
      <c r="EJ37" s="31">
        <v>0</v>
      </c>
      <c r="EK37" s="31">
        <v>0</v>
      </c>
      <c r="EL37" s="31">
        <v>0</v>
      </c>
      <c r="EM37" s="31">
        <v>3</v>
      </c>
      <c r="EN37" s="31">
        <v>16</v>
      </c>
    </row>
    <row r="38" spans="1:144" s="13" customFormat="1" ht="18.75" x14ac:dyDescent="0.25">
      <c r="A38" s="14" t="s">
        <v>87</v>
      </c>
      <c r="B38" s="31" t="s">
        <v>111</v>
      </c>
      <c r="C38" s="31" t="s">
        <v>104</v>
      </c>
      <c r="D38" s="15">
        <f t="shared" ref="D38:D41" si="2">SUM(E38:DB38)-AL38-AN38-AP38-AR38-BN38-BP38</f>
        <v>2817</v>
      </c>
      <c r="E38" s="31">
        <v>1323</v>
      </c>
      <c r="F38" s="31">
        <v>0</v>
      </c>
      <c r="G38" s="31">
        <v>1138</v>
      </c>
      <c r="H38" s="31">
        <v>0</v>
      </c>
      <c r="I38" s="31">
        <v>71</v>
      </c>
      <c r="J38" s="31">
        <v>103</v>
      </c>
      <c r="K38" s="31">
        <v>0</v>
      </c>
      <c r="L38" s="31">
        <v>7</v>
      </c>
      <c r="M38" s="31">
        <v>0</v>
      </c>
      <c r="N38" s="31">
        <v>6</v>
      </c>
      <c r="O38" s="31">
        <v>0</v>
      </c>
      <c r="P38" s="31">
        <v>5</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1</v>
      </c>
      <c r="AW38" s="31">
        <v>2</v>
      </c>
      <c r="AX38" s="31">
        <v>0</v>
      </c>
      <c r="AY38" s="31">
        <v>0</v>
      </c>
      <c r="AZ38" s="31">
        <v>0</v>
      </c>
      <c r="BA38" s="31">
        <v>1</v>
      </c>
      <c r="BB38" s="31">
        <v>1</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135</v>
      </c>
      <c r="BT38" s="31">
        <v>0</v>
      </c>
      <c r="BU38" s="31">
        <v>0</v>
      </c>
      <c r="BV38" s="31">
        <v>0</v>
      </c>
      <c r="BW38" s="31">
        <v>24</v>
      </c>
      <c r="BX38" s="31">
        <v>0</v>
      </c>
      <c r="BY38" s="31">
        <v>0</v>
      </c>
      <c r="BZ38" s="31">
        <v>0</v>
      </c>
      <c r="CA38" s="31">
        <v>0</v>
      </c>
      <c r="CB38" s="31">
        <v>0</v>
      </c>
      <c r="CC38" s="31">
        <v>0</v>
      </c>
      <c r="CD38" s="31">
        <v>0</v>
      </c>
      <c r="CE38" s="31">
        <v>0</v>
      </c>
      <c r="CF38" s="31">
        <v>0</v>
      </c>
      <c r="CG38" s="31">
        <v>0</v>
      </c>
      <c r="CH38" s="31">
        <v>0</v>
      </c>
      <c r="CI38" s="31">
        <v>0</v>
      </c>
      <c r="CJ38" s="31">
        <v>0</v>
      </c>
      <c r="CK38" s="31">
        <v>0</v>
      </c>
      <c r="CL38" s="31">
        <v>0</v>
      </c>
      <c r="CM38" s="31">
        <v>0</v>
      </c>
      <c r="CN38" s="31">
        <v>0</v>
      </c>
      <c r="CO38" s="31">
        <v>0</v>
      </c>
      <c r="CP38" s="31">
        <v>0</v>
      </c>
      <c r="CQ38" s="31">
        <v>0</v>
      </c>
      <c r="CR38" s="31">
        <v>0</v>
      </c>
      <c r="CS38" s="31">
        <v>0</v>
      </c>
      <c r="CT38" s="31">
        <v>0</v>
      </c>
      <c r="CU38" s="31">
        <v>0</v>
      </c>
      <c r="CV38" s="31">
        <v>0</v>
      </c>
      <c r="CW38" s="31">
        <v>0</v>
      </c>
      <c r="CX38" s="31">
        <v>0</v>
      </c>
      <c r="CY38" s="31">
        <v>0</v>
      </c>
      <c r="CZ38" s="31">
        <v>0</v>
      </c>
      <c r="DA38" s="31">
        <v>0</v>
      </c>
      <c r="DB38" s="31">
        <v>0</v>
      </c>
      <c r="DC38" s="32">
        <f t="shared" si="1"/>
        <v>542</v>
      </c>
      <c r="DD38" s="31">
        <v>0</v>
      </c>
      <c r="DE38" s="31">
        <v>0</v>
      </c>
      <c r="DF38" s="31">
        <v>0</v>
      </c>
      <c r="DG38" s="31">
        <v>0</v>
      </c>
      <c r="DH38" s="31">
        <v>0</v>
      </c>
      <c r="DI38" s="31">
        <v>0</v>
      </c>
      <c r="DJ38" s="31">
        <v>0</v>
      </c>
      <c r="DK38" s="31">
        <v>0</v>
      </c>
      <c r="DL38" s="31">
        <v>0</v>
      </c>
      <c r="DM38" s="31">
        <v>0</v>
      </c>
      <c r="DN38" s="31">
        <v>0</v>
      </c>
      <c r="DO38" s="31">
        <v>466</v>
      </c>
      <c r="DP38" s="31">
        <v>4</v>
      </c>
      <c r="DQ38" s="31">
        <v>0</v>
      </c>
      <c r="DR38" s="31">
        <v>70</v>
      </c>
      <c r="DS38" s="31">
        <v>2</v>
      </c>
      <c r="DT38" s="31">
        <v>0</v>
      </c>
      <c r="DU38" s="31">
        <v>100</v>
      </c>
      <c r="DV38" s="31">
        <v>94</v>
      </c>
      <c r="DW38" s="31">
        <v>6</v>
      </c>
      <c r="DX38" s="31">
        <v>0</v>
      </c>
      <c r="DY38" s="31">
        <v>0</v>
      </c>
      <c r="DZ38" s="31">
        <v>0</v>
      </c>
      <c r="EA38" s="31">
        <v>0</v>
      </c>
      <c r="EB38" s="31">
        <v>0</v>
      </c>
      <c r="EC38" s="31">
        <v>0</v>
      </c>
      <c r="ED38" s="31">
        <v>0</v>
      </c>
      <c r="EE38" s="31">
        <v>0</v>
      </c>
      <c r="EF38" s="31">
        <v>0</v>
      </c>
      <c r="EG38" s="31">
        <v>0</v>
      </c>
      <c r="EH38" s="31">
        <v>0</v>
      </c>
      <c r="EI38" s="31">
        <v>0</v>
      </c>
      <c r="EJ38" s="31">
        <v>0</v>
      </c>
      <c r="EK38" s="31">
        <v>0</v>
      </c>
      <c r="EL38" s="31">
        <v>0</v>
      </c>
      <c r="EM38" s="31">
        <v>10</v>
      </c>
      <c r="EN38" s="31">
        <v>83</v>
      </c>
    </row>
    <row r="39" spans="1:144" s="13" customFormat="1" ht="18.75" x14ac:dyDescent="0.25">
      <c r="A39" s="14" t="s">
        <v>88</v>
      </c>
      <c r="B39" s="31" t="s">
        <v>112</v>
      </c>
      <c r="C39" s="31" t="s">
        <v>104</v>
      </c>
      <c r="D39" s="15">
        <f t="shared" si="2"/>
        <v>2666</v>
      </c>
      <c r="E39" s="31">
        <v>1434</v>
      </c>
      <c r="F39" s="31">
        <v>0</v>
      </c>
      <c r="G39" s="31">
        <v>1066</v>
      </c>
      <c r="H39" s="31">
        <v>0</v>
      </c>
      <c r="I39" s="31">
        <v>70</v>
      </c>
      <c r="J39" s="31">
        <v>74</v>
      </c>
      <c r="K39" s="31">
        <v>0</v>
      </c>
      <c r="L39" s="31">
        <v>8</v>
      </c>
      <c r="M39" s="31">
        <v>0</v>
      </c>
      <c r="N39" s="31">
        <v>7</v>
      </c>
      <c r="O39" s="31">
        <v>0</v>
      </c>
      <c r="P39" s="31">
        <v>0</v>
      </c>
      <c r="Q39" s="31">
        <v>0</v>
      </c>
      <c r="R39" s="31">
        <v>0</v>
      </c>
      <c r="S39" s="31">
        <v>0</v>
      </c>
      <c r="T39" s="31">
        <v>0</v>
      </c>
      <c r="U39" s="31">
        <v>0</v>
      </c>
      <c r="V39" s="31">
        <v>0</v>
      </c>
      <c r="W39" s="31">
        <v>0</v>
      </c>
      <c r="X39" s="31">
        <v>0</v>
      </c>
      <c r="Y39" s="31">
        <v>0</v>
      </c>
      <c r="Z39" s="31">
        <v>2</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2</v>
      </c>
      <c r="AW39" s="31">
        <v>3</v>
      </c>
      <c r="AX39" s="31">
        <v>0</v>
      </c>
      <c r="AY39" s="31">
        <v>0</v>
      </c>
      <c r="AZ39" s="31">
        <v>0</v>
      </c>
      <c r="BA39" s="31">
        <v>0</v>
      </c>
      <c r="BB39" s="31">
        <v>0</v>
      </c>
      <c r="BC39" s="31">
        <v>0</v>
      </c>
      <c r="BD39" s="31">
        <v>0</v>
      </c>
      <c r="BE39" s="31">
        <v>0</v>
      </c>
      <c r="BF39" s="31">
        <v>0</v>
      </c>
      <c r="BG39" s="31">
        <v>0</v>
      </c>
      <c r="BH39" s="31">
        <v>0</v>
      </c>
      <c r="BI39" s="31">
        <v>0</v>
      </c>
      <c r="BJ39" s="31">
        <v>0</v>
      </c>
      <c r="BK39" s="31">
        <v>0</v>
      </c>
      <c r="BL39" s="31">
        <v>0</v>
      </c>
      <c r="BM39" s="31">
        <v>0</v>
      </c>
      <c r="BN39" s="31">
        <v>0</v>
      </c>
      <c r="BO39" s="31">
        <v>0</v>
      </c>
      <c r="BP39" s="31">
        <v>0</v>
      </c>
      <c r="BQ39" s="31">
        <v>0</v>
      </c>
      <c r="BR39" s="31">
        <v>0</v>
      </c>
      <c r="BS39" s="31">
        <v>0</v>
      </c>
      <c r="BT39" s="31">
        <v>0</v>
      </c>
      <c r="BU39" s="31">
        <v>0</v>
      </c>
      <c r="BV39" s="31">
        <v>0</v>
      </c>
      <c r="BW39" s="31">
        <v>0</v>
      </c>
      <c r="BX39" s="31">
        <v>0</v>
      </c>
      <c r="BY39" s="31">
        <v>0</v>
      </c>
      <c r="BZ39" s="31">
        <v>0</v>
      </c>
      <c r="CA39" s="31">
        <v>0</v>
      </c>
      <c r="CB39" s="31">
        <v>0</v>
      </c>
      <c r="CC39" s="31">
        <v>0</v>
      </c>
      <c r="CD39" s="31">
        <v>0</v>
      </c>
      <c r="CE39" s="31">
        <v>0</v>
      </c>
      <c r="CF39" s="31">
        <v>0</v>
      </c>
      <c r="CG39" s="31">
        <v>0</v>
      </c>
      <c r="CH39" s="31">
        <v>0</v>
      </c>
      <c r="CI39" s="31">
        <v>0</v>
      </c>
      <c r="CJ39" s="31">
        <v>0</v>
      </c>
      <c r="CK39" s="31">
        <v>0</v>
      </c>
      <c r="CL39" s="31">
        <v>0</v>
      </c>
      <c r="CM39" s="31">
        <v>0</v>
      </c>
      <c r="CN39" s="31">
        <v>0</v>
      </c>
      <c r="CO39" s="31">
        <v>0</v>
      </c>
      <c r="CP39" s="31">
        <v>0</v>
      </c>
      <c r="CQ39" s="31">
        <v>0</v>
      </c>
      <c r="CR39" s="31">
        <v>0</v>
      </c>
      <c r="CS39" s="31">
        <v>0</v>
      </c>
      <c r="CT39" s="31">
        <v>0</v>
      </c>
      <c r="CU39" s="31">
        <v>0</v>
      </c>
      <c r="CV39" s="31">
        <v>0</v>
      </c>
      <c r="CW39" s="31">
        <v>0</v>
      </c>
      <c r="CX39" s="31">
        <v>0</v>
      </c>
      <c r="CY39" s="31">
        <v>0</v>
      </c>
      <c r="CZ39" s="31">
        <v>0</v>
      </c>
      <c r="DA39" s="31">
        <v>0</v>
      </c>
      <c r="DB39" s="31">
        <v>0</v>
      </c>
      <c r="DC39" s="32">
        <f t="shared" si="1"/>
        <v>1222.7</v>
      </c>
      <c r="DD39" s="31">
        <v>0</v>
      </c>
      <c r="DE39" s="31">
        <v>0</v>
      </c>
      <c r="DF39" s="31">
        <v>0</v>
      </c>
      <c r="DG39" s="31">
        <v>0</v>
      </c>
      <c r="DH39" s="31">
        <v>0</v>
      </c>
      <c r="DI39" s="31">
        <v>0</v>
      </c>
      <c r="DJ39" s="31">
        <v>0</v>
      </c>
      <c r="DK39" s="31">
        <v>0</v>
      </c>
      <c r="DL39" s="31">
        <v>0</v>
      </c>
      <c r="DM39" s="31">
        <v>2</v>
      </c>
      <c r="DN39" s="31">
        <v>0</v>
      </c>
      <c r="DO39" s="31">
        <v>1069.7</v>
      </c>
      <c r="DP39" s="31">
        <v>7</v>
      </c>
      <c r="DQ39" s="31">
        <v>0</v>
      </c>
      <c r="DR39" s="31">
        <v>144</v>
      </c>
      <c r="DS39" s="31">
        <v>0</v>
      </c>
      <c r="DT39" s="31">
        <v>0</v>
      </c>
      <c r="DU39" s="31">
        <v>250</v>
      </c>
      <c r="DV39" s="31">
        <v>250</v>
      </c>
      <c r="DW39" s="31">
        <v>0</v>
      </c>
      <c r="DX39" s="31">
        <v>0</v>
      </c>
      <c r="DY39" s="31">
        <v>0</v>
      </c>
      <c r="DZ39" s="31">
        <v>0</v>
      </c>
      <c r="EA39" s="31">
        <v>0</v>
      </c>
      <c r="EB39" s="31">
        <v>0</v>
      </c>
      <c r="EC39" s="31">
        <v>0</v>
      </c>
      <c r="ED39" s="31">
        <v>0</v>
      </c>
      <c r="EE39" s="31">
        <v>0</v>
      </c>
      <c r="EF39" s="31">
        <v>0</v>
      </c>
      <c r="EG39" s="31">
        <v>0</v>
      </c>
      <c r="EH39" s="31">
        <v>0</v>
      </c>
      <c r="EI39" s="31">
        <v>0</v>
      </c>
      <c r="EJ39" s="31">
        <v>0</v>
      </c>
      <c r="EK39" s="31">
        <v>0</v>
      </c>
      <c r="EL39" s="31">
        <v>0</v>
      </c>
      <c r="EM39" s="31">
        <v>9</v>
      </c>
      <c r="EN39" s="31">
        <v>84</v>
      </c>
    </row>
    <row r="40" spans="1:144" s="13" customFormat="1" ht="37.5" x14ac:dyDescent="0.25">
      <c r="A40" s="14" t="s">
        <v>89</v>
      </c>
      <c r="B40" s="31" t="s">
        <v>113</v>
      </c>
      <c r="C40" s="31" t="s">
        <v>104</v>
      </c>
      <c r="D40" s="15">
        <f t="shared" si="2"/>
        <v>1102</v>
      </c>
      <c r="E40" s="31">
        <v>590</v>
      </c>
      <c r="F40" s="31">
        <v>0</v>
      </c>
      <c r="G40" s="31">
        <v>460</v>
      </c>
      <c r="H40" s="31">
        <v>0</v>
      </c>
      <c r="I40" s="31">
        <v>33</v>
      </c>
      <c r="J40" s="31">
        <v>17</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1</v>
      </c>
      <c r="BA40" s="31">
        <v>1</v>
      </c>
      <c r="BB40" s="31">
        <v>0</v>
      </c>
      <c r="BC40" s="31">
        <v>0</v>
      </c>
      <c r="BD40" s="31">
        <v>0</v>
      </c>
      <c r="BE40" s="31">
        <v>0</v>
      </c>
      <c r="BF40" s="31">
        <v>0</v>
      </c>
      <c r="BG40" s="31">
        <v>0</v>
      </c>
      <c r="BH40" s="31">
        <v>0</v>
      </c>
      <c r="BI40" s="31">
        <v>0</v>
      </c>
      <c r="BJ40" s="31">
        <v>0</v>
      </c>
      <c r="BK40" s="31">
        <v>0</v>
      </c>
      <c r="BL40" s="31">
        <v>0</v>
      </c>
      <c r="BM40" s="31">
        <v>0</v>
      </c>
      <c r="BN40" s="31">
        <v>0</v>
      </c>
      <c r="BO40" s="31">
        <v>0</v>
      </c>
      <c r="BP40" s="31">
        <v>0</v>
      </c>
      <c r="BQ40" s="31">
        <v>0</v>
      </c>
      <c r="BR40" s="31">
        <v>0</v>
      </c>
      <c r="BS40" s="31">
        <v>0</v>
      </c>
      <c r="BT40" s="31">
        <v>0</v>
      </c>
      <c r="BU40" s="31">
        <v>0</v>
      </c>
      <c r="BV40" s="31">
        <v>0</v>
      </c>
      <c r="BW40" s="31">
        <v>0</v>
      </c>
      <c r="BX40" s="31">
        <v>0</v>
      </c>
      <c r="BY40" s="31">
        <v>0</v>
      </c>
      <c r="BZ40" s="31">
        <v>0</v>
      </c>
      <c r="CA40" s="31">
        <v>0</v>
      </c>
      <c r="CB40" s="31">
        <v>0</v>
      </c>
      <c r="CC40" s="31">
        <v>0</v>
      </c>
      <c r="CD40" s="31">
        <v>0</v>
      </c>
      <c r="CE40" s="31">
        <v>0</v>
      </c>
      <c r="CF40" s="31">
        <v>0</v>
      </c>
      <c r="CG40" s="31">
        <v>0</v>
      </c>
      <c r="CH40" s="31">
        <v>0</v>
      </c>
      <c r="CI40" s="31">
        <v>0</v>
      </c>
      <c r="CJ40" s="31">
        <v>0</v>
      </c>
      <c r="CK40" s="31">
        <v>0</v>
      </c>
      <c r="CL40" s="31">
        <v>0</v>
      </c>
      <c r="CM40" s="31">
        <v>0</v>
      </c>
      <c r="CN40" s="31">
        <v>0</v>
      </c>
      <c r="CO40" s="31">
        <v>0</v>
      </c>
      <c r="CP40" s="31">
        <v>0</v>
      </c>
      <c r="CQ40" s="31">
        <v>0</v>
      </c>
      <c r="CR40" s="31">
        <v>0</v>
      </c>
      <c r="CS40" s="31">
        <v>0</v>
      </c>
      <c r="CT40" s="31">
        <v>0</v>
      </c>
      <c r="CU40" s="31">
        <v>0</v>
      </c>
      <c r="CV40" s="31">
        <v>0</v>
      </c>
      <c r="CW40" s="31">
        <v>0</v>
      </c>
      <c r="CX40" s="31">
        <v>0</v>
      </c>
      <c r="CY40" s="31">
        <v>0</v>
      </c>
      <c r="CZ40" s="31">
        <v>0</v>
      </c>
      <c r="DA40" s="31">
        <v>0</v>
      </c>
      <c r="DB40" s="31">
        <v>0</v>
      </c>
      <c r="DC40" s="32">
        <f t="shared" si="1"/>
        <v>290</v>
      </c>
      <c r="DD40" s="31">
        <v>0</v>
      </c>
      <c r="DE40" s="31">
        <v>0</v>
      </c>
      <c r="DF40" s="31">
        <v>0</v>
      </c>
      <c r="DG40" s="31">
        <v>0</v>
      </c>
      <c r="DH40" s="31">
        <v>0</v>
      </c>
      <c r="DI40" s="31">
        <v>0</v>
      </c>
      <c r="DJ40" s="31">
        <v>0</v>
      </c>
      <c r="DK40" s="31">
        <v>0</v>
      </c>
      <c r="DL40" s="31">
        <v>0</v>
      </c>
      <c r="DM40" s="31">
        <v>0</v>
      </c>
      <c r="DN40" s="31">
        <v>0</v>
      </c>
      <c r="DO40" s="31">
        <v>0</v>
      </c>
      <c r="DP40" s="31">
        <v>0</v>
      </c>
      <c r="DQ40" s="31">
        <v>290</v>
      </c>
      <c r="DR40" s="31">
        <v>0</v>
      </c>
      <c r="DS40" s="31">
        <v>0</v>
      </c>
      <c r="DT40" s="31">
        <v>0</v>
      </c>
      <c r="DU40" s="31">
        <v>60</v>
      </c>
      <c r="DV40" s="31">
        <v>60</v>
      </c>
      <c r="DW40" s="31">
        <v>0</v>
      </c>
      <c r="DX40" s="31">
        <v>0</v>
      </c>
      <c r="DY40" s="31">
        <v>0</v>
      </c>
      <c r="DZ40" s="31">
        <v>0</v>
      </c>
      <c r="EA40" s="31">
        <v>0</v>
      </c>
      <c r="EB40" s="31">
        <v>0</v>
      </c>
      <c r="EC40" s="31">
        <v>0</v>
      </c>
      <c r="ED40" s="31">
        <v>0</v>
      </c>
      <c r="EE40" s="31">
        <v>0</v>
      </c>
      <c r="EF40" s="31">
        <v>0</v>
      </c>
      <c r="EG40" s="31">
        <v>0</v>
      </c>
      <c r="EH40" s="31">
        <v>0</v>
      </c>
      <c r="EI40" s="31">
        <v>0</v>
      </c>
      <c r="EJ40" s="31">
        <v>0</v>
      </c>
      <c r="EK40" s="31">
        <v>0</v>
      </c>
      <c r="EL40" s="31">
        <v>0</v>
      </c>
      <c r="EM40" s="31">
        <v>6</v>
      </c>
      <c r="EN40" s="31">
        <v>42</v>
      </c>
    </row>
    <row r="41" spans="1:144" s="13" customFormat="1" ht="18.75" x14ac:dyDescent="0.25">
      <c r="A41" s="14" t="s">
        <v>90</v>
      </c>
      <c r="B41" s="31" t="s">
        <v>114</v>
      </c>
      <c r="C41" s="31" t="s">
        <v>104</v>
      </c>
      <c r="D41" s="15">
        <f t="shared" si="2"/>
        <v>123</v>
      </c>
      <c r="E41" s="31">
        <v>69</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1">
        <v>0</v>
      </c>
      <c r="AP41" s="31">
        <v>0</v>
      </c>
      <c r="AQ41" s="31">
        <v>0</v>
      </c>
      <c r="AR41" s="31">
        <v>0</v>
      </c>
      <c r="AS41" s="31">
        <v>0</v>
      </c>
      <c r="AT41" s="31">
        <v>0</v>
      </c>
      <c r="AU41" s="31">
        <v>0</v>
      </c>
      <c r="AV41" s="31">
        <v>0</v>
      </c>
      <c r="AW41" s="31">
        <v>0</v>
      </c>
      <c r="AX41" s="31">
        <v>0</v>
      </c>
      <c r="AY41" s="31">
        <v>0</v>
      </c>
      <c r="AZ41" s="31">
        <v>0</v>
      </c>
      <c r="BA41" s="31">
        <v>0</v>
      </c>
      <c r="BB41" s="31">
        <v>0</v>
      </c>
      <c r="BC41" s="31">
        <v>0</v>
      </c>
      <c r="BD41" s="31">
        <v>0</v>
      </c>
      <c r="BE41" s="31">
        <v>0</v>
      </c>
      <c r="BF41" s="31">
        <v>0</v>
      </c>
      <c r="BG41" s="31">
        <v>0</v>
      </c>
      <c r="BH41" s="31">
        <v>0</v>
      </c>
      <c r="BI41" s="31">
        <v>0</v>
      </c>
      <c r="BJ41" s="31">
        <v>0</v>
      </c>
      <c r="BK41" s="31">
        <v>0</v>
      </c>
      <c r="BL41" s="31">
        <v>0</v>
      </c>
      <c r="BM41" s="31">
        <v>0</v>
      </c>
      <c r="BN41" s="31">
        <v>0</v>
      </c>
      <c r="BO41" s="31">
        <v>0</v>
      </c>
      <c r="BP41" s="31">
        <v>0</v>
      </c>
      <c r="BQ41" s="31">
        <v>0</v>
      </c>
      <c r="BR41" s="31">
        <v>0</v>
      </c>
      <c r="BS41" s="31">
        <v>0</v>
      </c>
      <c r="BT41" s="31">
        <v>0</v>
      </c>
      <c r="BU41" s="31">
        <v>5</v>
      </c>
      <c r="BV41" s="31">
        <v>49</v>
      </c>
      <c r="BW41" s="31">
        <v>0</v>
      </c>
      <c r="BX41" s="31">
        <v>0</v>
      </c>
      <c r="BY41" s="31">
        <v>0</v>
      </c>
      <c r="BZ41" s="31">
        <v>0</v>
      </c>
      <c r="CA41" s="31">
        <v>0</v>
      </c>
      <c r="CB41" s="31">
        <v>0</v>
      </c>
      <c r="CC41" s="31">
        <v>0</v>
      </c>
      <c r="CD41" s="31">
        <v>0</v>
      </c>
      <c r="CE41" s="31">
        <v>0</v>
      </c>
      <c r="CF41" s="31">
        <v>0</v>
      </c>
      <c r="CG41" s="31">
        <v>0</v>
      </c>
      <c r="CH41" s="31">
        <v>0</v>
      </c>
      <c r="CI41" s="31">
        <v>0</v>
      </c>
      <c r="CJ41" s="31">
        <v>0</v>
      </c>
      <c r="CK41" s="31">
        <v>0</v>
      </c>
      <c r="CL41" s="31">
        <v>0</v>
      </c>
      <c r="CM41" s="31">
        <v>0</v>
      </c>
      <c r="CN41" s="31">
        <v>0</v>
      </c>
      <c r="CO41" s="31">
        <v>0</v>
      </c>
      <c r="CP41" s="31">
        <v>0</v>
      </c>
      <c r="CQ41" s="31">
        <v>0</v>
      </c>
      <c r="CR41" s="31">
        <v>0</v>
      </c>
      <c r="CS41" s="31">
        <v>0</v>
      </c>
      <c r="CT41" s="31">
        <v>0</v>
      </c>
      <c r="CU41" s="31">
        <v>0</v>
      </c>
      <c r="CV41" s="31">
        <v>0</v>
      </c>
      <c r="CW41" s="31">
        <v>0</v>
      </c>
      <c r="CX41" s="31">
        <v>0</v>
      </c>
      <c r="CY41" s="31">
        <v>0</v>
      </c>
      <c r="CZ41" s="31">
        <v>0</v>
      </c>
      <c r="DA41" s="31">
        <v>0</v>
      </c>
      <c r="DB41" s="31">
        <v>0</v>
      </c>
      <c r="DC41" s="32">
        <f>SUM(DD41:DT41)</f>
        <v>0</v>
      </c>
      <c r="DD41" s="31">
        <v>0</v>
      </c>
      <c r="DE41" s="31">
        <v>0</v>
      </c>
      <c r="DF41" s="31">
        <v>0</v>
      </c>
      <c r="DG41" s="31">
        <v>0</v>
      </c>
      <c r="DH41" s="31">
        <v>0</v>
      </c>
      <c r="DI41" s="31">
        <v>0</v>
      </c>
      <c r="DJ41" s="31">
        <v>0</v>
      </c>
      <c r="DK41" s="31">
        <v>0</v>
      </c>
      <c r="DL41" s="31">
        <v>0</v>
      </c>
      <c r="DM41" s="31">
        <v>0</v>
      </c>
      <c r="DN41" s="31">
        <v>0</v>
      </c>
      <c r="DO41" s="31">
        <v>0</v>
      </c>
      <c r="DP41" s="31">
        <v>0</v>
      </c>
      <c r="DQ41" s="31">
        <v>0</v>
      </c>
      <c r="DR41" s="31">
        <v>0</v>
      </c>
      <c r="DS41" s="31">
        <v>0</v>
      </c>
      <c r="DT41" s="31">
        <v>0</v>
      </c>
      <c r="DU41" s="31">
        <v>25</v>
      </c>
      <c r="DV41" s="31">
        <v>25</v>
      </c>
      <c r="DW41" s="31">
        <v>0</v>
      </c>
      <c r="DX41" s="31">
        <v>0</v>
      </c>
      <c r="DY41" s="31">
        <v>0</v>
      </c>
      <c r="DZ41" s="31">
        <v>0</v>
      </c>
      <c r="EA41" s="31">
        <v>0</v>
      </c>
      <c r="EB41" s="31">
        <v>0</v>
      </c>
      <c r="EC41" s="31">
        <v>0</v>
      </c>
      <c r="ED41" s="31">
        <v>0</v>
      </c>
      <c r="EE41" s="31">
        <v>0</v>
      </c>
      <c r="EF41" s="31">
        <v>0</v>
      </c>
      <c r="EG41" s="31">
        <v>0</v>
      </c>
      <c r="EH41" s="31">
        <v>0</v>
      </c>
      <c r="EI41" s="31">
        <v>0</v>
      </c>
      <c r="EJ41" s="31">
        <v>0</v>
      </c>
      <c r="EK41" s="31">
        <v>0</v>
      </c>
      <c r="EL41" s="31">
        <v>0</v>
      </c>
      <c r="EM41" s="31">
        <v>0</v>
      </c>
      <c r="EN41" s="31">
        <v>4</v>
      </c>
    </row>
    <row r="42" spans="1:144" s="19" customFormat="1" ht="33" customHeight="1" x14ac:dyDescent="0.25">
      <c r="A42" s="16"/>
      <c r="B42" s="17" t="s">
        <v>61</v>
      </c>
      <c r="C42" s="18" t="s">
        <v>62</v>
      </c>
      <c r="D42" s="27">
        <f t="shared" ref="D42:AI42" si="3">SUMIFS(D20:D30,$C$20:$C$30,"Городской")</f>
        <v>12424</v>
      </c>
      <c r="E42" s="27">
        <f t="shared" si="3"/>
        <v>5495</v>
      </c>
      <c r="F42" s="27">
        <f t="shared" si="3"/>
        <v>0</v>
      </c>
      <c r="G42" s="27">
        <f t="shared" si="3"/>
        <v>5486</v>
      </c>
      <c r="H42" s="27">
        <f t="shared" si="3"/>
        <v>0</v>
      </c>
      <c r="I42" s="27">
        <f t="shared" si="3"/>
        <v>383</v>
      </c>
      <c r="J42" s="27">
        <f t="shared" si="3"/>
        <v>651</v>
      </c>
      <c r="K42" s="27">
        <f t="shared" si="3"/>
        <v>0</v>
      </c>
      <c r="L42" s="27">
        <f t="shared" si="3"/>
        <v>34</v>
      </c>
      <c r="M42" s="27">
        <f t="shared" si="3"/>
        <v>0</v>
      </c>
      <c r="N42" s="27">
        <f t="shared" si="3"/>
        <v>31</v>
      </c>
      <c r="O42" s="27">
        <f t="shared" si="3"/>
        <v>0</v>
      </c>
      <c r="P42" s="27">
        <f t="shared" si="3"/>
        <v>8</v>
      </c>
      <c r="Q42" s="27">
        <f t="shared" si="3"/>
        <v>0</v>
      </c>
      <c r="R42" s="27">
        <f t="shared" si="3"/>
        <v>0</v>
      </c>
      <c r="S42" s="27">
        <f t="shared" si="3"/>
        <v>0</v>
      </c>
      <c r="T42" s="27">
        <f t="shared" si="3"/>
        <v>0</v>
      </c>
      <c r="U42" s="27">
        <f t="shared" si="3"/>
        <v>0</v>
      </c>
      <c r="V42" s="27">
        <f t="shared" si="3"/>
        <v>0</v>
      </c>
      <c r="W42" s="27">
        <f t="shared" si="3"/>
        <v>2</v>
      </c>
      <c r="X42" s="27">
        <f t="shared" si="3"/>
        <v>1</v>
      </c>
      <c r="Y42" s="27">
        <f t="shared" si="3"/>
        <v>2</v>
      </c>
      <c r="Z42" s="27">
        <f t="shared" si="3"/>
        <v>1</v>
      </c>
      <c r="AA42" s="27">
        <f t="shared" si="3"/>
        <v>0</v>
      </c>
      <c r="AB42" s="27">
        <f t="shared" si="3"/>
        <v>0</v>
      </c>
      <c r="AC42" s="27">
        <f t="shared" si="3"/>
        <v>0</v>
      </c>
      <c r="AD42" s="27">
        <f t="shared" si="3"/>
        <v>0</v>
      </c>
      <c r="AE42" s="27">
        <f t="shared" si="3"/>
        <v>0</v>
      </c>
      <c r="AF42" s="27">
        <f t="shared" si="3"/>
        <v>0</v>
      </c>
      <c r="AG42" s="27">
        <f t="shared" si="3"/>
        <v>0</v>
      </c>
      <c r="AH42" s="27">
        <f t="shared" si="3"/>
        <v>0</v>
      </c>
      <c r="AI42" s="27">
        <f t="shared" si="3"/>
        <v>0</v>
      </c>
      <c r="AJ42" s="27">
        <f t="shared" ref="AJ42:BO42" si="4">SUMIFS(AJ20:AJ30,$C$20:$C$30,"Городской")</f>
        <v>0</v>
      </c>
      <c r="AK42" s="27">
        <f t="shared" si="4"/>
        <v>2</v>
      </c>
      <c r="AL42" s="27">
        <f t="shared" si="4"/>
        <v>0</v>
      </c>
      <c r="AM42" s="27">
        <f t="shared" si="4"/>
        <v>0</v>
      </c>
      <c r="AN42" s="27">
        <f t="shared" si="4"/>
        <v>0</v>
      </c>
      <c r="AO42" s="27">
        <f t="shared" si="4"/>
        <v>0</v>
      </c>
      <c r="AP42" s="27">
        <f t="shared" si="4"/>
        <v>0</v>
      </c>
      <c r="AQ42" s="27">
        <f t="shared" si="4"/>
        <v>0</v>
      </c>
      <c r="AR42" s="27">
        <f t="shared" si="4"/>
        <v>0</v>
      </c>
      <c r="AS42" s="27">
        <f t="shared" si="4"/>
        <v>4</v>
      </c>
      <c r="AT42" s="27">
        <f t="shared" si="4"/>
        <v>7</v>
      </c>
      <c r="AU42" s="27">
        <f t="shared" si="4"/>
        <v>3</v>
      </c>
      <c r="AV42" s="27">
        <f t="shared" si="4"/>
        <v>20</v>
      </c>
      <c r="AW42" s="27">
        <f t="shared" si="4"/>
        <v>21</v>
      </c>
      <c r="AX42" s="27">
        <f t="shared" si="4"/>
        <v>0</v>
      </c>
      <c r="AY42" s="27">
        <f t="shared" si="4"/>
        <v>0</v>
      </c>
      <c r="AZ42" s="27">
        <f t="shared" si="4"/>
        <v>7</v>
      </c>
      <c r="BA42" s="27">
        <f t="shared" si="4"/>
        <v>9</v>
      </c>
      <c r="BB42" s="27">
        <f t="shared" si="4"/>
        <v>1</v>
      </c>
      <c r="BC42" s="27">
        <f t="shared" si="4"/>
        <v>0</v>
      </c>
      <c r="BD42" s="27">
        <f t="shared" si="4"/>
        <v>0</v>
      </c>
      <c r="BE42" s="27">
        <f t="shared" si="4"/>
        <v>0</v>
      </c>
      <c r="BF42" s="27">
        <f t="shared" si="4"/>
        <v>0</v>
      </c>
      <c r="BG42" s="27">
        <f t="shared" si="4"/>
        <v>0</v>
      </c>
      <c r="BH42" s="27">
        <f t="shared" si="4"/>
        <v>0</v>
      </c>
      <c r="BI42" s="27">
        <f t="shared" si="4"/>
        <v>1</v>
      </c>
      <c r="BJ42" s="27">
        <f t="shared" si="4"/>
        <v>2</v>
      </c>
      <c r="BK42" s="27">
        <f t="shared" si="4"/>
        <v>1</v>
      </c>
      <c r="BL42" s="27">
        <f t="shared" si="4"/>
        <v>1</v>
      </c>
      <c r="BM42" s="27">
        <f t="shared" si="4"/>
        <v>19</v>
      </c>
      <c r="BN42" s="27">
        <f t="shared" si="4"/>
        <v>0</v>
      </c>
      <c r="BO42" s="27">
        <f t="shared" si="4"/>
        <v>0</v>
      </c>
      <c r="BP42" s="27">
        <f t="shared" ref="BP42:CU42" si="5">SUMIFS(BP20:BP30,$C$20:$C$30,"Городской")</f>
        <v>0</v>
      </c>
      <c r="BQ42" s="27">
        <f t="shared" si="5"/>
        <v>0</v>
      </c>
      <c r="BR42" s="27">
        <f t="shared" si="5"/>
        <v>0</v>
      </c>
      <c r="BS42" s="27">
        <f t="shared" si="5"/>
        <v>207</v>
      </c>
      <c r="BT42" s="27">
        <f t="shared" si="5"/>
        <v>0</v>
      </c>
      <c r="BU42" s="27">
        <f t="shared" si="5"/>
        <v>0</v>
      </c>
      <c r="BV42" s="27">
        <f t="shared" si="5"/>
        <v>0</v>
      </c>
      <c r="BW42" s="27">
        <f t="shared" si="5"/>
        <v>25</v>
      </c>
      <c r="BX42" s="27">
        <f t="shared" si="5"/>
        <v>0</v>
      </c>
      <c r="BY42" s="27">
        <f t="shared" si="5"/>
        <v>0</v>
      </c>
      <c r="BZ42" s="27">
        <f t="shared" si="5"/>
        <v>0</v>
      </c>
      <c r="CA42" s="27">
        <f t="shared" si="5"/>
        <v>0</v>
      </c>
      <c r="CB42" s="27">
        <f t="shared" si="5"/>
        <v>0</v>
      </c>
      <c r="CC42" s="27">
        <f t="shared" si="5"/>
        <v>0</v>
      </c>
      <c r="CD42" s="27">
        <f t="shared" si="5"/>
        <v>0</v>
      </c>
      <c r="CE42" s="27">
        <f t="shared" si="5"/>
        <v>0</v>
      </c>
      <c r="CF42" s="27">
        <f t="shared" si="5"/>
        <v>0</v>
      </c>
      <c r="CG42" s="27">
        <f t="shared" si="5"/>
        <v>0</v>
      </c>
      <c r="CH42" s="27">
        <f t="shared" si="5"/>
        <v>0</v>
      </c>
      <c r="CI42" s="27">
        <f t="shared" si="5"/>
        <v>0</v>
      </c>
      <c r="CJ42" s="27">
        <f t="shared" si="5"/>
        <v>0</v>
      </c>
      <c r="CK42" s="27">
        <f t="shared" si="5"/>
        <v>0</v>
      </c>
      <c r="CL42" s="27">
        <f t="shared" si="5"/>
        <v>0</v>
      </c>
      <c r="CM42" s="27">
        <f t="shared" si="5"/>
        <v>0</v>
      </c>
      <c r="CN42" s="27">
        <f t="shared" si="5"/>
        <v>0</v>
      </c>
      <c r="CO42" s="27">
        <f t="shared" si="5"/>
        <v>0</v>
      </c>
      <c r="CP42" s="27">
        <f t="shared" si="5"/>
        <v>0</v>
      </c>
      <c r="CQ42" s="27">
        <f t="shared" si="5"/>
        <v>0</v>
      </c>
      <c r="CR42" s="27">
        <f t="shared" si="5"/>
        <v>0</v>
      </c>
      <c r="CS42" s="27">
        <f t="shared" si="5"/>
        <v>0</v>
      </c>
      <c r="CT42" s="27">
        <f t="shared" si="5"/>
        <v>0</v>
      </c>
      <c r="CU42" s="27">
        <f t="shared" si="5"/>
        <v>0</v>
      </c>
      <c r="CV42" s="27">
        <f t="shared" ref="CV42:EA42" si="6">SUMIFS(CV20:CV30,$C$20:$C$30,"Городской")</f>
        <v>0</v>
      </c>
      <c r="CW42" s="27">
        <f t="shared" si="6"/>
        <v>0</v>
      </c>
      <c r="CX42" s="27">
        <f t="shared" si="6"/>
        <v>0</v>
      </c>
      <c r="CY42" s="27">
        <f t="shared" si="6"/>
        <v>0</v>
      </c>
      <c r="CZ42" s="27">
        <f t="shared" si="6"/>
        <v>0</v>
      </c>
      <c r="DA42" s="27">
        <f t="shared" si="6"/>
        <v>0</v>
      </c>
      <c r="DB42" s="27">
        <f t="shared" si="6"/>
        <v>0</v>
      </c>
      <c r="DC42" s="27">
        <f t="shared" si="6"/>
        <v>2803</v>
      </c>
      <c r="DD42" s="27">
        <f t="shared" si="6"/>
        <v>0</v>
      </c>
      <c r="DE42" s="27">
        <f t="shared" si="6"/>
        <v>0</v>
      </c>
      <c r="DF42" s="27">
        <f t="shared" si="6"/>
        <v>0</v>
      </c>
      <c r="DG42" s="27">
        <f t="shared" si="6"/>
        <v>0</v>
      </c>
      <c r="DH42" s="27">
        <f t="shared" si="6"/>
        <v>0</v>
      </c>
      <c r="DI42" s="27">
        <f t="shared" si="6"/>
        <v>0</v>
      </c>
      <c r="DJ42" s="27">
        <f t="shared" si="6"/>
        <v>2</v>
      </c>
      <c r="DK42" s="27">
        <f t="shared" si="6"/>
        <v>1</v>
      </c>
      <c r="DL42" s="27">
        <f t="shared" si="6"/>
        <v>1</v>
      </c>
      <c r="DM42" s="27">
        <f t="shared" si="6"/>
        <v>0</v>
      </c>
      <c r="DN42" s="27">
        <f t="shared" si="6"/>
        <v>1</v>
      </c>
      <c r="DO42" s="27">
        <f t="shared" si="6"/>
        <v>2214</v>
      </c>
      <c r="DP42" s="27">
        <f t="shared" si="6"/>
        <v>22</v>
      </c>
      <c r="DQ42" s="27">
        <f t="shared" si="6"/>
        <v>9</v>
      </c>
      <c r="DR42" s="27">
        <f t="shared" si="6"/>
        <v>547</v>
      </c>
      <c r="DS42" s="27">
        <f t="shared" si="6"/>
        <v>6</v>
      </c>
      <c r="DT42" s="27">
        <f t="shared" si="6"/>
        <v>0</v>
      </c>
      <c r="DU42" s="27">
        <f t="shared" si="6"/>
        <v>973</v>
      </c>
      <c r="DV42" s="27">
        <f t="shared" si="6"/>
        <v>972</v>
      </c>
      <c r="DW42" s="27">
        <f t="shared" si="6"/>
        <v>1</v>
      </c>
      <c r="DX42" s="27">
        <f t="shared" si="6"/>
        <v>0</v>
      </c>
      <c r="DY42" s="27">
        <f t="shared" si="6"/>
        <v>0</v>
      </c>
      <c r="DZ42" s="27">
        <f t="shared" si="6"/>
        <v>0</v>
      </c>
      <c r="EA42" s="27">
        <f t="shared" si="6"/>
        <v>0</v>
      </c>
      <c r="EB42" s="27">
        <f t="shared" ref="EB42:EN42" si="7">SUMIFS(EB20:EB30,$C$20:$C$30,"Городской")</f>
        <v>0</v>
      </c>
      <c r="EC42" s="27">
        <f t="shared" si="7"/>
        <v>0</v>
      </c>
      <c r="ED42" s="27">
        <f t="shared" si="7"/>
        <v>0</v>
      </c>
      <c r="EE42" s="27">
        <f t="shared" si="7"/>
        <v>0</v>
      </c>
      <c r="EF42" s="27">
        <f t="shared" si="7"/>
        <v>0</v>
      </c>
      <c r="EG42" s="27">
        <f t="shared" si="7"/>
        <v>0</v>
      </c>
      <c r="EH42" s="27">
        <f t="shared" si="7"/>
        <v>0</v>
      </c>
      <c r="EI42" s="27">
        <f t="shared" si="7"/>
        <v>0</v>
      </c>
      <c r="EJ42" s="27">
        <f t="shared" si="7"/>
        <v>0</v>
      </c>
      <c r="EK42" s="27">
        <f t="shared" si="7"/>
        <v>0</v>
      </c>
      <c r="EL42" s="27">
        <f t="shared" si="7"/>
        <v>0</v>
      </c>
      <c r="EM42" s="27">
        <f t="shared" si="7"/>
        <v>40</v>
      </c>
      <c r="EN42" s="27">
        <f t="shared" si="7"/>
        <v>393</v>
      </c>
    </row>
    <row r="43" spans="1:144" s="19" customFormat="1" ht="33.75" customHeight="1" x14ac:dyDescent="0.25">
      <c r="A43" s="16"/>
      <c r="B43" s="17" t="s">
        <v>63</v>
      </c>
      <c r="C43" s="18" t="s">
        <v>62</v>
      </c>
      <c r="D43" s="27">
        <f t="shared" ref="D43:AI43" si="8">SUMIFS(D31:D41,$C$31:$C$41,"Сельский")</f>
        <v>14469</v>
      </c>
      <c r="E43" s="27">
        <f t="shared" si="8"/>
        <v>7077</v>
      </c>
      <c r="F43" s="27">
        <f t="shared" si="8"/>
        <v>0</v>
      </c>
      <c r="G43" s="27">
        <f t="shared" si="8"/>
        <v>6031</v>
      </c>
      <c r="H43" s="27">
        <f t="shared" si="8"/>
        <v>0</v>
      </c>
      <c r="I43" s="27">
        <f t="shared" si="8"/>
        <v>354</v>
      </c>
      <c r="J43" s="27">
        <f t="shared" si="8"/>
        <v>600</v>
      </c>
      <c r="K43" s="27">
        <f t="shared" si="8"/>
        <v>0</v>
      </c>
      <c r="L43" s="27">
        <f t="shared" si="8"/>
        <v>38</v>
      </c>
      <c r="M43" s="27">
        <f t="shared" si="8"/>
        <v>0</v>
      </c>
      <c r="N43" s="27">
        <f t="shared" si="8"/>
        <v>35</v>
      </c>
      <c r="O43" s="27">
        <f t="shared" si="8"/>
        <v>0</v>
      </c>
      <c r="P43" s="27">
        <f t="shared" si="8"/>
        <v>10</v>
      </c>
      <c r="Q43" s="27">
        <f t="shared" si="8"/>
        <v>0</v>
      </c>
      <c r="R43" s="27">
        <f t="shared" si="8"/>
        <v>0</v>
      </c>
      <c r="S43" s="27">
        <f t="shared" si="8"/>
        <v>0</v>
      </c>
      <c r="T43" s="27">
        <f t="shared" si="8"/>
        <v>0</v>
      </c>
      <c r="U43" s="27">
        <f t="shared" si="8"/>
        <v>0</v>
      </c>
      <c r="V43" s="27">
        <f t="shared" si="8"/>
        <v>0</v>
      </c>
      <c r="W43" s="27">
        <f t="shared" si="8"/>
        <v>0</v>
      </c>
      <c r="X43" s="27">
        <f t="shared" si="8"/>
        <v>0</v>
      </c>
      <c r="Y43" s="27">
        <f t="shared" si="8"/>
        <v>0</v>
      </c>
      <c r="Z43" s="27">
        <f t="shared" si="8"/>
        <v>2</v>
      </c>
      <c r="AA43" s="27">
        <f t="shared" si="8"/>
        <v>0</v>
      </c>
      <c r="AB43" s="27">
        <f t="shared" si="8"/>
        <v>0</v>
      </c>
      <c r="AC43" s="27">
        <f t="shared" si="8"/>
        <v>0</v>
      </c>
      <c r="AD43" s="27">
        <f t="shared" si="8"/>
        <v>0</v>
      </c>
      <c r="AE43" s="27">
        <f t="shared" si="8"/>
        <v>0</v>
      </c>
      <c r="AF43" s="27">
        <f t="shared" si="8"/>
        <v>0</v>
      </c>
      <c r="AG43" s="27">
        <f t="shared" si="8"/>
        <v>0</v>
      </c>
      <c r="AH43" s="27">
        <f t="shared" si="8"/>
        <v>1</v>
      </c>
      <c r="AI43" s="27">
        <f t="shared" si="8"/>
        <v>0</v>
      </c>
      <c r="AJ43" s="27">
        <f t="shared" ref="AJ43:BO43" si="9">SUMIFS(AJ31:AJ41,$C$31:$C$41,"Сельский")</f>
        <v>0</v>
      </c>
      <c r="AK43" s="27">
        <f t="shared" si="9"/>
        <v>0</v>
      </c>
      <c r="AL43" s="27">
        <f t="shared" si="9"/>
        <v>0</v>
      </c>
      <c r="AM43" s="27">
        <f t="shared" si="9"/>
        <v>0</v>
      </c>
      <c r="AN43" s="27">
        <f t="shared" si="9"/>
        <v>0</v>
      </c>
      <c r="AO43" s="27">
        <f t="shared" si="9"/>
        <v>0</v>
      </c>
      <c r="AP43" s="27">
        <f t="shared" si="9"/>
        <v>0</v>
      </c>
      <c r="AQ43" s="27">
        <f t="shared" si="9"/>
        <v>0</v>
      </c>
      <c r="AR43" s="27">
        <f t="shared" si="9"/>
        <v>0</v>
      </c>
      <c r="AS43" s="27">
        <f t="shared" si="9"/>
        <v>0</v>
      </c>
      <c r="AT43" s="27">
        <f t="shared" si="9"/>
        <v>0</v>
      </c>
      <c r="AU43" s="27">
        <f t="shared" si="9"/>
        <v>0</v>
      </c>
      <c r="AV43" s="27">
        <f t="shared" si="9"/>
        <v>11</v>
      </c>
      <c r="AW43" s="27">
        <f t="shared" si="9"/>
        <v>11</v>
      </c>
      <c r="AX43" s="27">
        <f t="shared" si="9"/>
        <v>1</v>
      </c>
      <c r="AY43" s="27">
        <f t="shared" si="9"/>
        <v>0</v>
      </c>
      <c r="AZ43" s="27">
        <f t="shared" si="9"/>
        <v>8</v>
      </c>
      <c r="BA43" s="27">
        <f t="shared" si="9"/>
        <v>7</v>
      </c>
      <c r="BB43" s="27">
        <f t="shared" si="9"/>
        <v>1</v>
      </c>
      <c r="BC43" s="27">
        <f t="shared" si="9"/>
        <v>0</v>
      </c>
      <c r="BD43" s="27">
        <f t="shared" si="9"/>
        <v>0</v>
      </c>
      <c r="BE43" s="27">
        <f t="shared" si="9"/>
        <v>0</v>
      </c>
      <c r="BF43" s="27">
        <f t="shared" si="9"/>
        <v>0</v>
      </c>
      <c r="BG43" s="27">
        <f t="shared" si="9"/>
        <v>0</v>
      </c>
      <c r="BH43" s="27">
        <f t="shared" si="9"/>
        <v>0</v>
      </c>
      <c r="BI43" s="27">
        <f t="shared" si="9"/>
        <v>0</v>
      </c>
      <c r="BJ43" s="27">
        <f t="shared" si="9"/>
        <v>0</v>
      </c>
      <c r="BK43" s="27">
        <f t="shared" si="9"/>
        <v>1</v>
      </c>
      <c r="BL43" s="27">
        <f t="shared" si="9"/>
        <v>4</v>
      </c>
      <c r="BM43" s="27">
        <f t="shared" si="9"/>
        <v>7</v>
      </c>
      <c r="BN43" s="27">
        <f t="shared" si="9"/>
        <v>0</v>
      </c>
      <c r="BO43" s="27">
        <f t="shared" si="9"/>
        <v>0</v>
      </c>
      <c r="BP43" s="27">
        <f t="shared" ref="BP43:CU43" si="10">SUMIFS(BP31:BP41,$C$31:$C$41,"Сельский")</f>
        <v>0</v>
      </c>
      <c r="BQ43" s="27">
        <f t="shared" si="10"/>
        <v>0</v>
      </c>
      <c r="BR43" s="27">
        <f t="shared" si="10"/>
        <v>0</v>
      </c>
      <c r="BS43" s="27">
        <f t="shared" si="10"/>
        <v>192</v>
      </c>
      <c r="BT43" s="27">
        <f t="shared" si="10"/>
        <v>0</v>
      </c>
      <c r="BU43" s="27">
        <f t="shared" si="10"/>
        <v>5</v>
      </c>
      <c r="BV43" s="27">
        <f t="shared" si="10"/>
        <v>49</v>
      </c>
      <c r="BW43" s="27">
        <f t="shared" si="10"/>
        <v>24</v>
      </c>
      <c r="BX43" s="27">
        <f t="shared" si="10"/>
        <v>0</v>
      </c>
      <c r="BY43" s="27">
        <f t="shared" si="10"/>
        <v>0</v>
      </c>
      <c r="BZ43" s="27">
        <f t="shared" si="10"/>
        <v>0</v>
      </c>
      <c r="CA43" s="27">
        <f t="shared" si="10"/>
        <v>0</v>
      </c>
      <c r="CB43" s="27">
        <f t="shared" si="10"/>
        <v>0</v>
      </c>
      <c r="CC43" s="27">
        <f t="shared" si="10"/>
        <v>0</v>
      </c>
      <c r="CD43" s="27">
        <f t="shared" si="10"/>
        <v>0</v>
      </c>
      <c r="CE43" s="27">
        <f t="shared" si="10"/>
        <v>0</v>
      </c>
      <c r="CF43" s="27">
        <f t="shared" si="10"/>
        <v>0</v>
      </c>
      <c r="CG43" s="27">
        <f t="shared" si="10"/>
        <v>0</v>
      </c>
      <c r="CH43" s="27">
        <f t="shared" si="10"/>
        <v>0</v>
      </c>
      <c r="CI43" s="27">
        <f t="shared" si="10"/>
        <v>0</v>
      </c>
      <c r="CJ43" s="27">
        <f t="shared" si="10"/>
        <v>0</v>
      </c>
      <c r="CK43" s="27">
        <f t="shared" si="10"/>
        <v>0</v>
      </c>
      <c r="CL43" s="27">
        <f t="shared" si="10"/>
        <v>0</v>
      </c>
      <c r="CM43" s="27">
        <f t="shared" si="10"/>
        <v>0</v>
      </c>
      <c r="CN43" s="27">
        <f t="shared" si="10"/>
        <v>0</v>
      </c>
      <c r="CO43" s="27">
        <f t="shared" si="10"/>
        <v>0</v>
      </c>
      <c r="CP43" s="27">
        <f t="shared" si="10"/>
        <v>0</v>
      </c>
      <c r="CQ43" s="27">
        <f t="shared" si="10"/>
        <v>0</v>
      </c>
      <c r="CR43" s="27">
        <f t="shared" si="10"/>
        <v>0</v>
      </c>
      <c r="CS43" s="27">
        <f t="shared" si="10"/>
        <v>0</v>
      </c>
      <c r="CT43" s="27">
        <f t="shared" si="10"/>
        <v>0</v>
      </c>
      <c r="CU43" s="27">
        <f t="shared" si="10"/>
        <v>0</v>
      </c>
      <c r="CV43" s="27">
        <f t="shared" ref="CV43:EA43" si="11">SUMIFS(CV31:CV41,$C$31:$C$41,"Сельский")</f>
        <v>0</v>
      </c>
      <c r="CW43" s="27">
        <f t="shared" si="11"/>
        <v>0</v>
      </c>
      <c r="CX43" s="27">
        <f t="shared" si="11"/>
        <v>0</v>
      </c>
      <c r="CY43" s="27">
        <f t="shared" si="11"/>
        <v>0</v>
      </c>
      <c r="CZ43" s="27">
        <f t="shared" si="11"/>
        <v>0</v>
      </c>
      <c r="DA43" s="27">
        <f t="shared" si="11"/>
        <v>0</v>
      </c>
      <c r="DB43" s="27">
        <f t="shared" si="11"/>
        <v>0</v>
      </c>
      <c r="DC43" s="27">
        <f t="shared" si="11"/>
        <v>4765.7</v>
      </c>
      <c r="DD43" s="27">
        <f t="shared" si="11"/>
        <v>75</v>
      </c>
      <c r="DE43" s="27">
        <f t="shared" si="11"/>
        <v>0</v>
      </c>
      <c r="DF43" s="27">
        <f t="shared" si="11"/>
        <v>0</v>
      </c>
      <c r="DG43" s="27">
        <f t="shared" si="11"/>
        <v>0</v>
      </c>
      <c r="DH43" s="27">
        <f t="shared" si="11"/>
        <v>0</v>
      </c>
      <c r="DI43" s="27">
        <f t="shared" si="11"/>
        <v>0</v>
      </c>
      <c r="DJ43" s="27">
        <f t="shared" si="11"/>
        <v>0</v>
      </c>
      <c r="DK43" s="27">
        <f t="shared" si="11"/>
        <v>0</v>
      </c>
      <c r="DL43" s="27">
        <f t="shared" si="11"/>
        <v>0</v>
      </c>
      <c r="DM43" s="27">
        <f t="shared" si="11"/>
        <v>2</v>
      </c>
      <c r="DN43" s="27">
        <f t="shared" si="11"/>
        <v>0</v>
      </c>
      <c r="DO43" s="27">
        <f t="shared" si="11"/>
        <v>3776.7</v>
      </c>
      <c r="DP43" s="27">
        <f t="shared" si="11"/>
        <v>16</v>
      </c>
      <c r="DQ43" s="27">
        <f t="shared" si="11"/>
        <v>291</v>
      </c>
      <c r="DR43" s="27">
        <f t="shared" si="11"/>
        <v>601</v>
      </c>
      <c r="DS43" s="27">
        <f t="shared" si="11"/>
        <v>4</v>
      </c>
      <c r="DT43" s="27">
        <f t="shared" si="11"/>
        <v>0</v>
      </c>
      <c r="DU43" s="27">
        <f t="shared" si="11"/>
        <v>1370</v>
      </c>
      <c r="DV43" s="27">
        <f t="shared" si="11"/>
        <v>1332</v>
      </c>
      <c r="DW43" s="27">
        <f t="shared" si="11"/>
        <v>8</v>
      </c>
      <c r="DX43" s="27">
        <f t="shared" si="11"/>
        <v>0</v>
      </c>
      <c r="DY43" s="27">
        <f t="shared" si="11"/>
        <v>0</v>
      </c>
      <c r="DZ43" s="27">
        <f t="shared" si="11"/>
        <v>0</v>
      </c>
      <c r="EA43" s="27">
        <f t="shared" si="11"/>
        <v>0</v>
      </c>
      <c r="EB43" s="27">
        <f t="shared" ref="EB43:EN43" si="12">SUMIFS(EB31:EB41,$C$31:$C$41,"Сельский")</f>
        <v>0</v>
      </c>
      <c r="EC43" s="27">
        <f t="shared" si="12"/>
        <v>0</v>
      </c>
      <c r="ED43" s="27">
        <f t="shared" si="12"/>
        <v>0</v>
      </c>
      <c r="EE43" s="27">
        <f t="shared" si="12"/>
        <v>0</v>
      </c>
      <c r="EF43" s="27">
        <f t="shared" si="12"/>
        <v>0</v>
      </c>
      <c r="EG43" s="27">
        <f t="shared" si="12"/>
        <v>30</v>
      </c>
      <c r="EH43" s="27">
        <f t="shared" si="12"/>
        <v>0</v>
      </c>
      <c r="EI43" s="27">
        <f t="shared" si="12"/>
        <v>0</v>
      </c>
      <c r="EJ43" s="27">
        <f t="shared" si="12"/>
        <v>0</v>
      </c>
      <c r="EK43" s="27">
        <f t="shared" si="12"/>
        <v>0</v>
      </c>
      <c r="EL43" s="27">
        <f t="shared" si="12"/>
        <v>0</v>
      </c>
      <c r="EM43" s="27">
        <f t="shared" si="12"/>
        <v>52</v>
      </c>
      <c r="EN43" s="27">
        <f t="shared" si="12"/>
        <v>486</v>
      </c>
    </row>
    <row r="44" spans="1:144" s="19" customFormat="1" ht="28.5" customHeight="1" x14ac:dyDescent="0.25">
      <c r="A44" s="16"/>
      <c r="B44" s="20" t="s">
        <v>64</v>
      </c>
      <c r="C44" s="21" t="s">
        <v>62</v>
      </c>
      <c r="D44" s="27">
        <f>D43+D42</f>
        <v>26893</v>
      </c>
      <c r="E44" s="27">
        <f t="shared" ref="E44:BR44" si="13">E43+E42</f>
        <v>12572</v>
      </c>
      <c r="F44" s="27">
        <f t="shared" si="13"/>
        <v>0</v>
      </c>
      <c r="G44" s="27">
        <f t="shared" si="13"/>
        <v>11517</v>
      </c>
      <c r="H44" s="27">
        <f t="shared" si="13"/>
        <v>0</v>
      </c>
      <c r="I44" s="27">
        <f t="shared" si="13"/>
        <v>737</v>
      </c>
      <c r="J44" s="27">
        <f t="shared" si="13"/>
        <v>1251</v>
      </c>
      <c r="K44" s="27">
        <f t="shared" si="13"/>
        <v>0</v>
      </c>
      <c r="L44" s="27">
        <f t="shared" si="13"/>
        <v>72</v>
      </c>
      <c r="M44" s="27">
        <f t="shared" si="13"/>
        <v>0</v>
      </c>
      <c r="N44" s="27">
        <f t="shared" si="13"/>
        <v>66</v>
      </c>
      <c r="O44" s="27">
        <f t="shared" si="13"/>
        <v>0</v>
      </c>
      <c r="P44" s="27">
        <f t="shared" si="13"/>
        <v>18</v>
      </c>
      <c r="Q44" s="27">
        <f t="shared" si="13"/>
        <v>0</v>
      </c>
      <c r="R44" s="27">
        <f t="shared" si="13"/>
        <v>0</v>
      </c>
      <c r="S44" s="27">
        <f t="shared" si="13"/>
        <v>0</v>
      </c>
      <c r="T44" s="27">
        <f t="shared" si="13"/>
        <v>0</v>
      </c>
      <c r="U44" s="27">
        <f t="shared" si="13"/>
        <v>0</v>
      </c>
      <c r="V44" s="27">
        <f t="shared" si="13"/>
        <v>0</v>
      </c>
      <c r="W44" s="27">
        <f t="shared" si="13"/>
        <v>2</v>
      </c>
      <c r="X44" s="27">
        <f t="shared" si="13"/>
        <v>1</v>
      </c>
      <c r="Y44" s="27">
        <f t="shared" si="13"/>
        <v>2</v>
      </c>
      <c r="Z44" s="27">
        <f t="shared" si="13"/>
        <v>3</v>
      </c>
      <c r="AA44" s="27">
        <f t="shared" si="13"/>
        <v>0</v>
      </c>
      <c r="AB44" s="27">
        <f t="shared" si="13"/>
        <v>0</v>
      </c>
      <c r="AC44" s="27">
        <f t="shared" si="13"/>
        <v>0</v>
      </c>
      <c r="AD44" s="27">
        <f t="shared" si="13"/>
        <v>0</v>
      </c>
      <c r="AE44" s="27">
        <f t="shared" si="13"/>
        <v>0</v>
      </c>
      <c r="AF44" s="27">
        <f t="shared" si="13"/>
        <v>0</v>
      </c>
      <c r="AG44" s="27">
        <f t="shared" si="13"/>
        <v>0</v>
      </c>
      <c r="AH44" s="27">
        <f t="shared" si="13"/>
        <v>1</v>
      </c>
      <c r="AI44" s="27">
        <f t="shared" si="13"/>
        <v>0</v>
      </c>
      <c r="AJ44" s="27">
        <f t="shared" si="13"/>
        <v>0</v>
      </c>
      <c r="AK44" s="27">
        <f t="shared" si="13"/>
        <v>2</v>
      </c>
      <c r="AL44" s="27">
        <f t="shared" si="13"/>
        <v>0</v>
      </c>
      <c r="AM44" s="27">
        <f t="shared" si="13"/>
        <v>0</v>
      </c>
      <c r="AN44" s="27">
        <f t="shared" si="13"/>
        <v>0</v>
      </c>
      <c r="AO44" s="27">
        <f t="shared" si="13"/>
        <v>0</v>
      </c>
      <c r="AP44" s="27">
        <f t="shared" si="13"/>
        <v>0</v>
      </c>
      <c r="AQ44" s="27">
        <f t="shared" si="13"/>
        <v>0</v>
      </c>
      <c r="AR44" s="27">
        <f t="shared" si="13"/>
        <v>0</v>
      </c>
      <c r="AS44" s="27">
        <f t="shared" si="13"/>
        <v>4</v>
      </c>
      <c r="AT44" s="27">
        <f t="shared" si="13"/>
        <v>7</v>
      </c>
      <c r="AU44" s="27">
        <f t="shared" si="13"/>
        <v>3</v>
      </c>
      <c r="AV44" s="27">
        <f t="shared" si="13"/>
        <v>31</v>
      </c>
      <c r="AW44" s="27">
        <f t="shared" si="13"/>
        <v>32</v>
      </c>
      <c r="AX44" s="27">
        <f t="shared" si="13"/>
        <v>1</v>
      </c>
      <c r="AY44" s="27">
        <f t="shared" si="13"/>
        <v>0</v>
      </c>
      <c r="AZ44" s="27">
        <f t="shared" si="13"/>
        <v>15</v>
      </c>
      <c r="BA44" s="27">
        <f t="shared" si="13"/>
        <v>16</v>
      </c>
      <c r="BB44" s="27">
        <f t="shared" si="13"/>
        <v>2</v>
      </c>
      <c r="BC44" s="27">
        <f t="shared" si="13"/>
        <v>0</v>
      </c>
      <c r="BD44" s="27">
        <f t="shared" si="13"/>
        <v>0</v>
      </c>
      <c r="BE44" s="27">
        <f t="shared" si="13"/>
        <v>0</v>
      </c>
      <c r="BF44" s="27">
        <f t="shared" si="13"/>
        <v>0</v>
      </c>
      <c r="BG44" s="27">
        <f t="shared" si="13"/>
        <v>0</v>
      </c>
      <c r="BH44" s="27">
        <f t="shared" si="13"/>
        <v>0</v>
      </c>
      <c r="BI44" s="27">
        <f t="shared" si="13"/>
        <v>1</v>
      </c>
      <c r="BJ44" s="27">
        <f t="shared" si="13"/>
        <v>2</v>
      </c>
      <c r="BK44" s="27">
        <f t="shared" si="13"/>
        <v>2</v>
      </c>
      <c r="BL44" s="27">
        <f t="shared" si="13"/>
        <v>5</v>
      </c>
      <c r="BM44" s="27">
        <f t="shared" si="13"/>
        <v>26</v>
      </c>
      <c r="BN44" s="27"/>
      <c r="BO44" s="27">
        <f t="shared" si="13"/>
        <v>0</v>
      </c>
      <c r="BP44" s="27"/>
      <c r="BQ44" s="27">
        <f t="shared" si="13"/>
        <v>0</v>
      </c>
      <c r="BR44" s="27">
        <f t="shared" si="13"/>
        <v>0</v>
      </c>
      <c r="BS44" s="27">
        <f t="shared" ref="BS44:ED44" si="14">BS43+BS42</f>
        <v>399</v>
      </c>
      <c r="BT44" s="27">
        <f t="shared" si="14"/>
        <v>0</v>
      </c>
      <c r="BU44" s="27">
        <f t="shared" si="14"/>
        <v>5</v>
      </c>
      <c r="BV44" s="27">
        <f t="shared" si="14"/>
        <v>49</v>
      </c>
      <c r="BW44" s="27">
        <f t="shared" si="14"/>
        <v>49</v>
      </c>
      <c r="BX44" s="27">
        <f t="shared" si="14"/>
        <v>0</v>
      </c>
      <c r="BY44" s="27">
        <f t="shared" si="14"/>
        <v>0</v>
      </c>
      <c r="BZ44" s="27">
        <f t="shared" si="14"/>
        <v>0</v>
      </c>
      <c r="CA44" s="27">
        <f t="shared" si="14"/>
        <v>0</v>
      </c>
      <c r="CB44" s="27">
        <f t="shared" si="14"/>
        <v>0</v>
      </c>
      <c r="CC44" s="27">
        <f t="shared" si="14"/>
        <v>0</v>
      </c>
      <c r="CD44" s="27">
        <f t="shared" si="14"/>
        <v>0</v>
      </c>
      <c r="CE44" s="27">
        <f t="shared" si="14"/>
        <v>0</v>
      </c>
      <c r="CF44" s="27">
        <f t="shared" si="14"/>
        <v>0</v>
      </c>
      <c r="CG44" s="27">
        <f t="shared" si="14"/>
        <v>0</v>
      </c>
      <c r="CH44" s="27">
        <f t="shared" si="14"/>
        <v>0</v>
      </c>
      <c r="CI44" s="27">
        <f t="shared" si="14"/>
        <v>0</v>
      </c>
      <c r="CJ44" s="27">
        <f t="shared" si="14"/>
        <v>0</v>
      </c>
      <c r="CK44" s="27">
        <f t="shared" si="14"/>
        <v>0</v>
      </c>
      <c r="CL44" s="27">
        <f t="shared" si="14"/>
        <v>0</v>
      </c>
      <c r="CM44" s="27">
        <f t="shared" si="14"/>
        <v>0</v>
      </c>
      <c r="CN44" s="27">
        <f t="shared" si="14"/>
        <v>0</v>
      </c>
      <c r="CO44" s="27">
        <f t="shared" si="14"/>
        <v>0</v>
      </c>
      <c r="CP44" s="27">
        <f t="shared" si="14"/>
        <v>0</v>
      </c>
      <c r="CQ44" s="27">
        <f t="shared" si="14"/>
        <v>0</v>
      </c>
      <c r="CR44" s="27">
        <f t="shared" si="14"/>
        <v>0</v>
      </c>
      <c r="CS44" s="27">
        <f t="shared" si="14"/>
        <v>0</v>
      </c>
      <c r="CT44" s="27">
        <f t="shared" si="14"/>
        <v>0</v>
      </c>
      <c r="CU44" s="27">
        <f t="shared" si="14"/>
        <v>0</v>
      </c>
      <c r="CV44" s="27">
        <f t="shared" si="14"/>
        <v>0</v>
      </c>
      <c r="CW44" s="27">
        <f t="shared" si="14"/>
        <v>0</v>
      </c>
      <c r="CX44" s="27">
        <f t="shared" si="14"/>
        <v>0</v>
      </c>
      <c r="CY44" s="27">
        <f t="shared" si="14"/>
        <v>0</v>
      </c>
      <c r="CZ44" s="27">
        <f t="shared" si="14"/>
        <v>0</v>
      </c>
      <c r="DA44" s="27">
        <f t="shared" si="14"/>
        <v>0</v>
      </c>
      <c r="DB44" s="27">
        <f t="shared" si="14"/>
        <v>0</v>
      </c>
      <c r="DC44" s="27">
        <f t="shared" si="14"/>
        <v>7568.7</v>
      </c>
      <c r="DD44" s="27">
        <f t="shared" si="14"/>
        <v>75</v>
      </c>
      <c r="DE44" s="27">
        <f t="shared" si="14"/>
        <v>0</v>
      </c>
      <c r="DF44" s="27">
        <f t="shared" si="14"/>
        <v>0</v>
      </c>
      <c r="DG44" s="27">
        <f t="shared" si="14"/>
        <v>0</v>
      </c>
      <c r="DH44" s="27">
        <f t="shared" si="14"/>
        <v>0</v>
      </c>
      <c r="DI44" s="27">
        <f t="shared" si="14"/>
        <v>0</v>
      </c>
      <c r="DJ44" s="27">
        <f t="shared" si="14"/>
        <v>2</v>
      </c>
      <c r="DK44" s="27">
        <f t="shared" si="14"/>
        <v>1</v>
      </c>
      <c r="DL44" s="27">
        <f t="shared" si="14"/>
        <v>1</v>
      </c>
      <c r="DM44" s="27">
        <f t="shared" si="14"/>
        <v>2</v>
      </c>
      <c r="DN44" s="27">
        <f t="shared" si="14"/>
        <v>1</v>
      </c>
      <c r="DO44" s="27">
        <f t="shared" si="14"/>
        <v>5990.7</v>
      </c>
      <c r="DP44" s="27">
        <f t="shared" si="14"/>
        <v>38</v>
      </c>
      <c r="DQ44" s="27">
        <f t="shared" si="14"/>
        <v>300</v>
      </c>
      <c r="DR44" s="27">
        <f t="shared" si="14"/>
        <v>1148</v>
      </c>
      <c r="DS44" s="27">
        <f t="shared" si="14"/>
        <v>10</v>
      </c>
      <c r="DT44" s="27">
        <f t="shared" si="14"/>
        <v>0</v>
      </c>
      <c r="DU44" s="27">
        <f t="shared" si="14"/>
        <v>2343</v>
      </c>
      <c r="DV44" s="27">
        <f t="shared" si="14"/>
        <v>2304</v>
      </c>
      <c r="DW44" s="27">
        <f t="shared" si="14"/>
        <v>9</v>
      </c>
      <c r="DX44" s="27">
        <f t="shared" si="14"/>
        <v>0</v>
      </c>
      <c r="DY44" s="27">
        <f t="shared" si="14"/>
        <v>0</v>
      </c>
      <c r="DZ44" s="27">
        <f t="shared" si="14"/>
        <v>0</v>
      </c>
      <c r="EA44" s="27">
        <f t="shared" si="14"/>
        <v>0</v>
      </c>
      <c r="EB44" s="27">
        <f t="shared" si="14"/>
        <v>0</v>
      </c>
      <c r="EC44" s="27">
        <f t="shared" si="14"/>
        <v>0</v>
      </c>
      <c r="ED44" s="27">
        <f t="shared" si="14"/>
        <v>0</v>
      </c>
      <c r="EE44" s="27">
        <f t="shared" ref="EE44:EN44" si="15">EE43+EE42</f>
        <v>0</v>
      </c>
      <c r="EF44" s="27">
        <f t="shared" si="15"/>
        <v>0</v>
      </c>
      <c r="EG44" s="27">
        <f t="shared" si="15"/>
        <v>30</v>
      </c>
      <c r="EH44" s="27">
        <f t="shared" si="15"/>
        <v>0</v>
      </c>
      <c r="EI44" s="27">
        <f t="shared" si="15"/>
        <v>0</v>
      </c>
      <c r="EJ44" s="27">
        <f t="shared" si="15"/>
        <v>0</v>
      </c>
      <c r="EK44" s="27">
        <f t="shared" si="15"/>
        <v>0</v>
      </c>
      <c r="EL44" s="27">
        <f t="shared" si="15"/>
        <v>0</v>
      </c>
      <c r="EM44" s="27">
        <f t="shared" si="15"/>
        <v>92</v>
      </c>
      <c r="EN44" s="27">
        <f t="shared" si="15"/>
        <v>879</v>
      </c>
    </row>
    <row r="45" spans="1:144"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3"/>
      <c r="AD45" s="23"/>
      <c r="AE45" s="23"/>
      <c r="AF45" s="23"/>
      <c r="AG45" s="23"/>
      <c r="AH45" s="23"/>
      <c r="AI45" s="23"/>
      <c r="AJ45" s="23"/>
      <c r="AV45" s="23"/>
      <c r="AZ45" s="23"/>
    </row>
    <row r="46" spans="1:144" ht="20.25" x14ac:dyDescent="0.25">
      <c r="B46" s="26"/>
      <c r="C46" s="26"/>
      <c r="D46" s="22"/>
      <c r="E46" s="22"/>
      <c r="F46" s="22"/>
      <c r="G46" s="22"/>
      <c r="H46" s="22"/>
      <c r="I46" s="22"/>
      <c r="J46" s="22"/>
      <c r="K46" s="22"/>
      <c r="L46" s="26"/>
      <c r="M46" s="26"/>
      <c r="N46" s="26"/>
      <c r="O46" s="26"/>
      <c r="P46" s="26"/>
      <c r="Q46" s="22"/>
      <c r="R46" s="22"/>
      <c r="S46" s="22"/>
      <c r="T46" s="22"/>
      <c r="U46" s="22"/>
      <c r="V46" s="22"/>
      <c r="W46" s="22"/>
      <c r="X46" s="22"/>
      <c r="Y46" s="22"/>
      <c r="Z46" s="22"/>
      <c r="AA46" s="22"/>
      <c r="AB46" s="22"/>
      <c r="AC46" s="23"/>
      <c r="AD46" s="23"/>
      <c r="AE46" s="23"/>
      <c r="AF46" s="23"/>
      <c r="AG46" s="23"/>
      <c r="AH46" s="23"/>
      <c r="AI46" s="23"/>
      <c r="AJ46" s="23"/>
      <c r="AV46" s="23"/>
      <c r="AZ46" s="23"/>
    </row>
    <row r="47" spans="1:144" ht="20.25" x14ac:dyDescent="0.25">
      <c r="B47" s="26"/>
      <c r="C47" s="26"/>
      <c r="D47" s="24"/>
      <c r="E47" s="24"/>
      <c r="F47" s="24"/>
      <c r="G47" s="24"/>
      <c r="H47" s="24"/>
      <c r="I47" s="24"/>
      <c r="J47" s="24"/>
      <c r="K47" s="24"/>
      <c r="L47" s="26"/>
      <c r="M47" s="26"/>
      <c r="N47" s="26"/>
      <c r="O47" s="26"/>
      <c r="P47" s="26"/>
      <c r="Q47" s="24"/>
      <c r="R47" s="24"/>
      <c r="S47" s="24"/>
      <c r="T47" s="24"/>
      <c r="U47" s="24"/>
      <c r="V47" s="24"/>
      <c r="W47" s="24"/>
      <c r="X47" s="24"/>
      <c r="Y47" s="24"/>
      <c r="Z47" s="24"/>
      <c r="AA47" s="24"/>
      <c r="AB47" s="24"/>
      <c r="AC47" s="25"/>
      <c r="AD47" s="25"/>
      <c r="AE47" s="25"/>
      <c r="AF47" s="25"/>
      <c r="AG47" s="25"/>
      <c r="AH47" s="25"/>
      <c r="AI47" s="25"/>
      <c r="AJ47" s="25"/>
      <c r="AV47" s="25"/>
      <c r="AZ47" s="25"/>
    </row>
    <row r="48" spans="1:144" ht="20.25" x14ac:dyDescent="0.25">
      <c r="B48" s="26"/>
      <c r="C48" s="26"/>
      <c r="D48" s="24"/>
      <c r="E48" s="24"/>
      <c r="F48" s="24"/>
      <c r="G48" s="24"/>
      <c r="H48" s="24"/>
      <c r="I48" s="24"/>
      <c r="J48" s="24"/>
      <c r="K48" s="24"/>
      <c r="L48" s="26"/>
      <c r="M48" s="26"/>
      <c r="N48" s="26"/>
      <c r="O48" s="26"/>
      <c r="P48" s="26"/>
      <c r="Q48" s="24"/>
      <c r="R48" s="24"/>
      <c r="S48" s="24"/>
      <c r="T48" s="24"/>
      <c r="U48" s="24"/>
      <c r="V48" s="24"/>
      <c r="W48" s="24"/>
      <c r="X48" s="24"/>
      <c r="Y48" s="24"/>
      <c r="Z48" s="24"/>
      <c r="AA48" s="24"/>
      <c r="AB48" s="24"/>
      <c r="AC48" s="25"/>
      <c r="AD48" s="25"/>
      <c r="AE48" s="25"/>
      <c r="AF48" s="25"/>
      <c r="AG48" s="25"/>
      <c r="AH48" s="25"/>
      <c r="AI48" s="25"/>
      <c r="AJ48" s="25"/>
      <c r="AV48" s="25"/>
      <c r="AZ48" s="25"/>
    </row>
    <row r="49" spans="2:28" ht="20.25" x14ac:dyDescent="0.25">
      <c r="B49" s="26"/>
      <c r="C49" s="26"/>
      <c r="D49" s="24"/>
      <c r="E49" s="24"/>
      <c r="F49" s="24"/>
      <c r="G49" s="24"/>
      <c r="H49" s="24"/>
      <c r="I49" s="24"/>
      <c r="J49" s="24"/>
      <c r="K49" s="24"/>
      <c r="L49" s="26"/>
      <c r="M49" s="26"/>
      <c r="N49" s="26"/>
      <c r="O49" s="26"/>
      <c r="P49" s="26"/>
      <c r="Q49" s="24"/>
      <c r="R49" s="24"/>
      <c r="S49" s="24"/>
      <c r="T49" s="24"/>
      <c r="U49" s="24"/>
      <c r="V49" s="24"/>
      <c r="W49" s="24"/>
      <c r="X49" s="24"/>
      <c r="Y49" s="24"/>
      <c r="Z49" s="24"/>
      <c r="AA49" s="24"/>
      <c r="AB49" s="24"/>
    </row>
    <row r="50" spans="2:28" ht="20.25" x14ac:dyDescent="0.25">
      <c r="B50" s="26"/>
      <c r="C50" s="26"/>
      <c r="D50" s="24"/>
      <c r="E50" s="24"/>
      <c r="F50" s="24"/>
      <c r="G50" s="24"/>
      <c r="H50" s="24"/>
      <c r="I50" s="24"/>
      <c r="J50" s="24"/>
      <c r="K50" s="24"/>
      <c r="L50" s="26"/>
      <c r="M50" s="26"/>
      <c r="N50" s="26"/>
      <c r="O50" s="26"/>
      <c r="P50" s="26"/>
      <c r="Q50" s="24"/>
      <c r="R50" s="24"/>
      <c r="S50" s="24"/>
      <c r="T50" s="24"/>
      <c r="U50" s="24"/>
      <c r="V50" s="24"/>
      <c r="W50" s="24"/>
      <c r="X50" s="24"/>
      <c r="Y50" s="24"/>
      <c r="Z50" s="24"/>
      <c r="AA50" s="24"/>
      <c r="AB50" s="24"/>
    </row>
    <row r="51" spans="2:28" ht="20.25" x14ac:dyDescent="0.25">
      <c r="B51" s="26"/>
      <c r="C51" s="26"/>
      <c r="D51" s="24"/>
      <c r="E51" s="24"/>
      <c r="F51" s="24"/>
      <c r="G51" s="24"/>
      <c r="H51" s="24"/>
      <c r="I51" s="24"/>
      <c r="J51" s="24"/>
      <c r="K51" s="24"/>
      <c r="L51" s="26"/>
      <c r="M51" s="26"/>
      <c r="N51" s="26"/>
      <c r="O51" s="26"/>
      <c r="P51" s="26"/>
      <c r="Q51" s="24"/>
      <c r="R51" s="24"/>
      <c r="S51" s="24"/>
      <c r="T51" s="24"/>
      <c r="U51" s="24"/>
      <c r="V51" s="24"/>
      <c r="W51" s="24"/>
      <c r="X51" s="24"/>
      <c r="Y51" s="24"/>
      <c r="Z51" s="24"/>
      <c r="AA51" s="24"/>
      <c r="AB51" s="24"/>
    </row>
    <row r="52" spans="2:28" ht="20.25" x14ac:dyDescent="0.25">
      <c r="B52" s="26"/>
      <c r="C52" s="26"/>
      <c r="D52" s="24"/>
      <c r="E52" s="24"/>
      <c r="F52" s="24"/>
      <c r="G52" s="24"/>
      <c r="H52" s="24"/>
      <c r="I52" s="24"/>
      <c r="J52" s="24"/>
      <c r="K52" s="24"/>
      <c r="L52" s="26"/>
      <c r="M52" s="26"/>
      <c r="N52" s="26"/>
      <c r="O52" s="26"/>
      <c r="P52" s="26"/>
      <c r="Q52" s="24"/>
      <c r="R52" s="24"/>
      <c r="S52" s="24"/>
      <c r="T52" s="24"/>
      <c r="U52" s="24"/>
      <c r="V52" s="24"/>
      <c r="W52" s="24"/>
      <c r="X52" s="24"/>
      <c r="Y52" s="24"/>
      <c r="Z52" s="24"/>
      <c r="AA52" s="24"/>
      <c r="AB52" s="24"/>
    </row>
    <row r="53" spans="2:28" ht="20.25" x14ac:dyDescent="0.25">
      <c r="B53" s="26"/>
      <c r="C53" s="26"/>
      <c r="D53" s="1"/>
      <c r="E53" s="1"/>
      <c r="F53" s="1"/>
      <c r="G53" s="1"/>
      <c r="H53" s="1"/>
      <c r="I53" s="1"/>
      <c r="J53" s="1"/>
      <c r="K53" s="1"/>
      <c r="L53" s="26"/>
      <c r="M53" s="26"/>
      <c r="N53" s="26"/>
      <c r="O53" s="26"/>
      <c r="P53" s="26"/>
      <c r="Q53" s="1"/>
      <c r="R53" s="1"/>
      <c r="S53" s="1"/>
      <c r="T53" s="1"/>
      <c r="U53" s="1"/>
      <c r="V53" s="1"/>
      <c r="W53" s="1"/>
      <c r="X53" s="1"/>
      <c r="Y53" s="1"/>
      <c r="Z53" s="1"/>
      <c r="AA53" s="1"/>
      <c r="AB53" s="1"/>
    </row>
    <row r="54" spans="2:28" ht="20.25" x14ac:dyDescent="0.25">
      <c r="B54" s="26"/>
      <c r="C54" s="26"/>
      <c r="D54" s="24"/>
      <c r="E54" s="24"/>
      <c r="F54" s="24"/>
      <c r="G54" s="24"/>
      <c r="H54" s="24"/>
      <c r="I54" s="24"/>
      <c r="J54" s="24"/>
      <c r="K54" s="24"/>
      <c r="L54" s="26"/>
      <c r="M54" s="26"/>
      <c r="N54" s="26"/>
      <c r="O54" s="26"/>
      <c r="P54" s="26"/>
      <c r="Q54" s="24"/>
      <c r="R54" s="24"/>
      <c r="S54" s="24"/>
      <c r="T54" s="24"/>
      <c r="U54" s="24"/>
      <c r="V54" s="24"/>
      <c r="W54" s="24"/>
      <c r="X54" s="24"/>
      <c r="Y54" s="24"/>
      <c r="Z54" s="24"/>
      <c r="AA54" s="24"/>
      <c r="AB54" s="24"/>
    </row>
    <row r="55" spans="2:28" ht="20.25" x14ac:dyDescent="0.25">
      <c r="B55" s="26"/>
      <c r="C55" s="26"/>
      <c r="D55" s="1"/>
      <c r="E55" s="1"/>
      <c r="F55" s="1"/>
      <c r="G55" s="1"/>
      <c r="H55" s="1"/>
      <c r="I55" s="1"/>
      <c r="J55" s="1"/>
      <c r="K55" s="1"/>
      <c r="L55" s="26"/>
      <c r="M55" s="26"/>
      <c r="N55" s="26"/>
      <c r="O55" s="26"/>
      <c r="P55" s="26"/>
      <c r="Q55" s="1"/>
      <c r="R55" s="1"/>
      <c r="S55" s="1"/>
      <c r="T55" s="1"/>
      <c r="U55" s="1"/>
      <c r="V55" s="1"/>
      <c r="W55" s="1"/>
      <c r="X55" s="1"/>
      <c r="Y55" s="1"/>
      <c r="Z55" s="1"/>
      <c r="AA55" s="1"/>
      <c r="AB55" s="1"/>
    </row>
    <row r="56" spans="2:28" ht="20.25" x14ac:dyDescent="0.25">
      <c r="B56" s="26"/>
      <c r="C56" s="26"/>
      <c r="D56" s="24"/>
      <c r="E56" s="24"/>
      <c r="F56" s="24"/>
      <c r="G56" s="24"/>
      <c r="H56" s="24"/>
      <c r="I56" s="24"/>
      <c r="J56" s="24"/>
      <c r="K56" s="24"/>
      <c r="L56" s="26"/>
      <c r="M56" s="26"/>
      <c r="N56" s="26"/>
      <c r="O56" s="26"/>
      <c r="P56" s="26"/>
      <c r="Q56" s="24"/>
      <c r="R56" s="24"/>
      <c r="S56" s="24"/>
      <c r="T56" s="24"/>
      <c r="U56" s="24"/>
      <c r="V56" s="24"/>
      <c r="W56" s="24"/>
      <c r="X56" s="24"/>
      <c r="Y56" s="24"/>
      <c r="Z56" s="24"/>
      <c r="AA56" s="24"/>
      <c r="AB56" s="24"/>
    </row>
  </sheetData>
  <mergeCells count="191">
    <mergeCell ref="AS15:AS18"/>
    <mergeCell ref="AT15:AT18"/>
    <mergeCell ref="EB16:EB18"/>
    <mergeCell ref="EC16:EC18"/>
    <mergeCell ref="ED16:ED18"/>
    <mergeCell ref="AL17:AL18"/>
    <mergeCell ref="AN17:AN18"/>
    <mergeCell ref="AP17:AP18"/>
    <mergeCell ref="AR17:AR18"/>
    <mergeCell ref="BN17:BN18"/>
    <mergeCell ref="BP17:BP18"/>
    <mergeCell ref="BQ17:BQ18"/>
    <mergeCell ref="BR17:BR18"/>
    <mergeCell ref="DL16:DL18"/>
    <mergeCell ref="DF16:DF18"/>
    <mergeCell ref="DG16:DG18"/>
    <mergeCell ref="DH16:DH18"/>
    <mergeCell ref="DI16:DI18"/>
    <mergeCell ref="DJ16:DJ18"/>
    <mergeCell ref="AO16:AO18"/>
    <mergeCell ref="AQ16:AQ18"/>
    <mergeCell ref="BM16:BM18"/>
    <mergeCell ref="BO16:BO18"/>
    <mergeCell ref="BW12:BW17"/>
    <mergeCell ref="BX12:BY17"/>
    <mergeCell ref="BZ12:BZ17"/>
    <mergeCell ref="DQ14:DQ18"/>
    <mergeCell ref="DR14:DR18"/>
    <mergeCell ref="DS14:DS18"/>
    <mergeCell ref="CT17:CT18"/>
    <mergeCell ref="CU17:CU18"/>
    <mergeCell ref="CV17:CW17"/>
    <mergeCell ref="EE16:EE18"/>
    <mergeCell ref="DA11:DA17"/>
    <mergeCell ref="CE11:CE17"/>
    <mergeCell ref="CF11:CI16"/>
    <mergeCell ref="CJ11:CM11"/>
    <mergeCell ref="CK12:CK17"/>
    <mergeCell ref="CL12:CL17"/>
    <mergeCell ref="CM12:CM17"/>
    <mergeCell ref="CH17:CI17"/>
    <mergeCell ref="CJ12:CJ17"/>
    <mergeCell ref="CA12:CB17"/>
    <mergeCell ref="EF16:EF18"/>
    <mergeCell ref="DM16:DM18"/>
    <mergeCell ref="DN16:DN18"/>
    <mergeCell ref="DX16:DX18"/>
    <mergeCell ref="DU11:DU18"/>
    <mergeCell ref="DV11:EL11"/>
    <mergeCell ref="DK16:DK18"/>
    <mergeCell ref="EL14:EL18"/>
    <mergeCell ref="DV14:DV18"/>
    <mergeCell ref="DW14:DW18"/>
    <mergeCell ref="DX14:EF15"/>
    <mergeCell ref="EG14:EG18"/>
    <mergeCell ref="EH14:EH18"/>
    <mergeCell ref="EI14:EI18"/>
    <mergeCell ref="EJ14:EJ18"/>
    <mergeCell ref="EA16:EA18"/>
    <mergeCell ref="AU15:AU18"/>
    <mergeCell ref="EK14:EK18"/>
    <mergeCell ref="DY16:DY18"/>
    <mergeCell ref="DZ16:DZ18"/>
    <mergeCell ref="DD14:DD18"/>
    <mergeCell ref="BS17:BS18"/>
    <mergeCell ref="BT17:BV17"/>
    <mergeCell ref="CF17:CF18"/>
    <mergeCell ref="CG17:CG18"/>
    <mergeCell ref="DO14:DO18"/>
    <mergeCell ref="DP14:DP18"/>
    <mergeCell ref="DB11:DB17"/>
    <mergeCell ref="DC11:DC18"/>
    <mergeCell ref="DD11:DT11"/>
    <mergeCell ref="EG12:EI13"/>
    <mergeCell ref="EJ12:EL13"/>
    <mergeCell ref="CZ12:CZ17"/>
    <mergeCell ref="DD12:DN13"/>
    <mergeCell ref="DO12:DQ13"/>
    <mergeCell ref="DR12:DT13"/>
    <mergeCell ref="DV12:EF13"/>
    <mergeCell ref="DE14:DE18"/>
    <mergeCell ref="DF14:DN15"/>
    <mergeCell ref="DT14:DT18"/>
    <mergeCell ref="S13:S18"/>
    <mergeCell ref="T13:T18"/>
    <mergeCell ref="U13:U18"/>
    <mergeCell ref="V13:V18"/>
    <mergeCell ref="W13:W18"/>
    <mergeCell ref="X13:X18"/>
    <mergeCell ref="Y13:Y18"/>
    <mergeCell ref="Z13:Z18"/>
    <mergeCell ref="CY12:CY17"/>
    <mergeCell ref="BH13:BH18"/>
    <mergeCell ref="BI13:BI18"/>
    <mergeCell ref="BJ13:BJ18"/>
    <mergeCell ref="CN11:CN17"/>
    <mergeCell ref="CO11:CP17"/>
    <mergeCell ref="CQ11:CS11"/>
    <mergeCell ref="CT11:CW16"/>
    <mergeCell ref="CX11:CZ11"/>
    <mergeCell ref="CQ12:CQ17"/>
    <mergeCell ref="CR12:CR17"/>
    <mergeCell ref="CS12:CS17"/>
    <mergeCell ref="CX12:CX17"/>
    <mergeCell ref="BQ11:BV16"/>
    <mergeCell ref="BW11:CB11"/>
    <mergeCell ref="CC11:CD17"/>
    <mergeCell ref="BA11:BA18"/>
    <mergeCell ref="BB11:BB18"/>
    <mergeCell ref="BC11:BC18"/>
    <mergeCell ref="BD11:BL12"/>
    <mergeCell ref="BM11:BN15"/>
    <mergeCell ref="BO11:BP15"/>
    <mergeCell ref="BD13:BD18"/>
    <mergeCell ref="BE13:BE18"/>
    <mergeCell ref="BF13:BF18"/>
    <mergeCell ref="BG13:BG18"/>
    <mergeCell ref="BK13:BK18"/>
    <mergeCell ref="BL13:BL18"/>
    <mergeCell ref="AQ11:AR15"/>
    <mergeCell ref="AV11:AV18"/>
    <mergeCell ref="AW11:AW18"/>
    <mergeCell ref="AX11:AX18"/>
    <mergeCell ref="AY11:AY18"/>
    <mergeCell ref="AZ11:AZ18"/>
    <mergeCell ref="R11:R18"/>
    <mergeCell ref="S11:AA12"/>
    <mergeCell ref="AB11:AJ12"/>
    <mergeCell ref="AK11:AL15"/>
    <mergeCell ref="AM11:AN15"/>
    <mergeCell ref="AO11:AP15"/>
    <mergeCell ref="AA13:AA18"/>
    <mergeCell ref="AB13:AB18"/>
    <mergeCell ref="AC13:AC18"/>
    <mergeCell ref="AD13:AD18"/>
    <mergeCell ref="AE13:AE18"/>
    <mergeCell ref="AF13:AF18"/>
    <mergeCell ref="AG13:AG18"/>
    <mergeCell ref="AH13:AH18"/>
    <mergeCell ref="AI13:AI18"/>
    <mergeCell ref="AJ13:AJ18"/>
    <mergeCell ref="AK16:AK18"/>
    <mergeCell ref="AM16:AM18"/>
    <mergeCell ref="AZ10:BC10"/>
    <mergeCell ref="BD10:BP10"/>
    <mergeCell ref="BQ10:CE10"/>
    <mergeCell ref="CF10:CN10"/>
    <mergeCell ref="CO10:CS10"/>
    <mergeCell ref="CT10:DB10"/>
    <mergeCell ref="EM8:EM18"/>
    <mergeCell ref="EN8:EN18"/>
    <mergeCell ref="E9:AA9"/>
    <mergeCell ref="AB9:AR9"/>
    <mergeCell ref="AS9:AU14"/>
    <mergeCell ref="AV9:BC9"/>
    <mergeCell ref="BD9:BP9"/>
    <mergeCell ref="BQ9:CE9"/>
    <mergeCell ref="CF9:CN9"/>
    <mergeCell ref="CO9:CS9"/>
    <mergeCell ref="AB8:BC8"/>
    <mergeCell ref="BD8:BP8"/>
    <mergeCell ref="BQ8:CN8"/>
    <mergeCell ref="CO8:DB8"/>
    <mergeCell ref="DC8:DT10"/>
    <mergeCell ref="DU8:EL10"/>
    <mergeCell ref="CT9:DB9"/>
    <mergeCell ref="AB10:AJ10"/>
    <mergeCell ref="AK10:AR10"/>
    <mergeCell ref="AV10:AY10"/>
    <mergeCell ref="D6:U6"/>
    <mergeCell ref="A8:A18"/>
    <mergeCell ref="B8:B18"/>
    <mergeCell ref="C8:C18"/>
    <mergeCell ref="D8:D18"/>
    <mergeCell ref="E8:AA8"/>
    <mergeCell ref="E10:K10"/>
    <mergeCell ref="L10:R10"/>
    <mergeCell ref="S10:AA10"/>
    <mergeCell ref="E11:E18"/>
    <mergeCell ref="L11:L18"/>
    <mergeCell ref="M11:M18"/>
    <mergeCell ref="N11:N18"/>
    <mergeCell ref="O11:O18"/>
    <mergeCell ref="P11:P18"/>
    <mergeCell ref="Q11:Q18"/>
    <mergeCell ref="F11:F18"/>
    <mergeCell ref="G11:G18"/>
    <mergeCell ref="H11:H18"/>
    <mergeCell ref="I11:I18"/>
    <mergeCell ref="J11:J18"/>
    <mergeCell ref="K11:K18"/>
  </mergeCells>
  <printOptions horizontalCentered="1"/>
  <pageMargins left="0.23622047244094491" right="0.23622047244094491" top="0.15748031496062992" bottom="0.15748031496062992" header="0" footer="0"/>
  <pageSetup paperSize="9" scale="31" orientation="landscape" r:id="rId1"/>
  <headerFooter differentFirst="1">
    <oddHeader>&amp;C&amp;P</oddHeader>
  </headerFooter>
  <colBreaks count="6" manualBreakCount="6">
    <brk id="27" max="1048575" man="1"/>
    <brk id="55" max="1048575" man="1"/>
    <brk id="68" max="1048575" man="1"/>
    <brk id="92" max="1048575" man="1"/>
    <brk id="106" max="1048575" man="1"/>
    <brk id="12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 с 01.09.2020 по 31.12.2020</vt:lpstr>
      <vt:lpstr>'Пер. с 01.09.2020 по 31.12.2020'!Область_печати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exif_MSED_09884767029868e271e58e0dc8958a5a5399442f51ea86a453121699c6c0ca1a</dc:description>
  <cp:lastModifiedBy/>
  <dcterms:created xsi:type="dcterms:W3CDTF">2006-09-28T05:33:49Z</dcterms:created>
  <dcterms:modified xsi:type="dcterms:W3CDTF">2020-08-26T12:48:57Z</dcterms:modified>
</cp:coreProperties>
</file>