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10.2022\"/>
    </mc:Choice>
  </mc:AlternateContent>
  <xr:revisionPtr revIDLastSave="0" documentId="8_{82BA5866-61DF-4DC6-A39B-7498921ACB0C}" xr6:coauthVersionLast="37" xr6:coauthVersionMax="37" xr10:uidLastSave="{00000000-0000-0000-0000-000000000000}"/>
  <bookViews>
    <workbookView xWindow="-120" yWindow="-120" windowWidth="20730" windowHeight="11160" tabRatio="500" xr2:uid="{00000000-000D-0000-FFFF-FFFF00000000}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  <definedName name="_xlnm.Print_Area" localSheetId="0">Результат!$A$1:$J$58</definedName>
  </definedNames>
  <calcPr calcId="1790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58" i="2" l="1"/>
  <c r="J15" i="2" l="1"/>
  <c r="J14" i="2"/>
  <c r="J16" i="2"/>
  <c r="J17" i="2"/>
  <c r="J12" i="2"/>
  <c r="J7" i="2" l="1"/>
  <c r="J9" i="2" l="1"/>
  <c r="J10" i="2"/>
  <c r="J11" i="2"/>
  <c r="J47" i="2"/>
  <c r="J48" i="2"/>
  <c r="J49" i="2"/>
  <c r="J43" i="2"/>
  <c r="J44" i="2"/>
  <c r="J37" i="2"/>
  <c r="J38" i="2"/>
  <c r="J39" i="2"/>
  <c r="J40" i="2"/>
  <c r="J30" i="2"/>
  <c r="J31" i="2"/>
  <c r="J32" i="2"/>
  <c r="J57" i="2"/>
  <c r="J18" i="2"/>
  <c r="J8" i="2"/>
  <c r="J19" i="2"/>
  <c r="J21" i="2"/>
  <c r="J22" i="2"/>
  <c r="J23" i="2"/>
  <c r="J24" i="2"/>
  <c r="J25" i="2"/>
  <c r="J26" i="2"/>
  <c r="J27" i="2"/>
  <c r="J28" i="2"/>
  <c r="J29" i="2"/>
  <c r="J35" i="2"/>
  <c r="J36" i="2"/>
  <c r="J41" i="2"/>
  <c r="J42" i="2"/>
  <c r="J45" i="2"/>
  <c r="J46" i="2"/>
  <c r="J50" i="2"/>
  <c r="J51" i="2"/>
  <c r="J52" i="2"/>
  <c r="J53" i="2"/>
  <c r="J54" i="2"/>
  <c r="J55" i="2"/>
  <c r="J56" i="2" l="1"/>
  <c r="I58" i="2" l="1"/>
  <c r="J58" i="2" s="1"/>
</calcChain>
</file>

<file path=xl/sharedStrings.xml><?xml version="1.0" encoding="utf-8"?>
<sst xmlns="http://schemas.openxmlformats.org/spreadsheetml/2006/main" count="250" uniqueCount="158">
  <si>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</si>
  <si>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</si>
  <si>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</si>
  <si>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</si>
  <si>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</si>
  <si>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</si>
  <si>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</si>
  <si>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</si>
  <si>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</si>
  <si>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</si>
  <si>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</si>
  <si>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</si>
  <si>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</si>
  <si>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</si>
  <si>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</si>
  <si>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</si>
  <si>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</si>
  <si>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</si>
  <si>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</si>
  <si>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</si>
  <si>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</si>
  <si>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</si>
  <si>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</si>
  <si>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</si>
  <si>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</si>
  <si>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</si>
  <si>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</si>
  <si>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</si>
  <si>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</si>
  <si>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</si>
  <si>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</si>
  <si>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</si>
  <si>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</si>
  <si>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</si>
  <si>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</si>
  <si>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</si>
  <si>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</si>
  <si>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</si>
  <si>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</si>
  <si>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</si>
  <si>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</si>
  <si>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</si>
  <si>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</si>
  <si>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</si>
  <si>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</si>
  <si>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</si>
  <si>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</si>
  <si>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</si>
  <si>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</si>
  <si>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</si>
  <si>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</si>
  <si>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</si>
  <si>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</si>
  <si>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</si>
  <si>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</si>
  <si>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</si>
  <si>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</si>
  <si>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</si>
  <si>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</si>
  <si>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</si>
  <si>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</si>
  <si>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</si>
  <si>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</si>
  <si>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</si>
  <si>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</si>
  <si>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</si>
  <si>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</si>
  <si>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</si>
  <si>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</si>
  <si>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</si>
  <si>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</si>
  <si>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</si>
  <si>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</si>
  <si>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</si>
  <si>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</si>
  <si>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</si>
  <si>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</si>
  <si>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</si>
  <si>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</si>
  <si>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</si>
  <si>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</si>
  <si>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</si>
  <si>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</si>
  <si>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</si>
  <si>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</si>
  <si>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</si>
  <si>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</si>
  <si>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</si>
  <si>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</si>
  <si>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</si>
  <si>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</si>
  <si>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</si>
  <si>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</si>
  <si>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</si>
  <si>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</si>
  <si>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</si>
  <si>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</si>
  <si>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</si>
  <si>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</si>
  <si>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</si>
  <si>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</si>
  <si>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</si>
  <si>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</si>
  <si>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</si>
  <si>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</si>
  <si>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</si>
  <si>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</si>
  <si>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</si>
  <si>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</si>
  <si>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</si>
  <si>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</si>
  <si>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</si>
  <si>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</si>
  <si>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</si>
  <si>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</si>
  <si>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</si>
  <si>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</si>
  <si>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</si>
  <si>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</si>
  <si>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</si>
  <si>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</si>
  <si>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</si>
  <si>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</si>
  <si>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</si>
  <si>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</si>
  <si>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</si>
  <si>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</si>
  <si>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</si>
  <si>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</si>
  <si>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</si>
  <si>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</si>
  <si>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</si>
  <si>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</si>
  <si>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</si>
  <si>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</si>
  <si>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</si>
  <si>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</si>
  <si>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</si>
  <si>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</si>
  <si>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</si>
  <si>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</si>
  <si>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</si>
  <si>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</si>
  <si>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</si>
  <si>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</si>
  <si>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4</t>
  </si>
  <si>
    <t>5</t>
  </si>
  <si>
    <t>6</t>
  </si>
  <si>
    <t>1</t>
  </si>
  <si>
    <t>в руб.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</si>
  <si>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</si>
  <si>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</si>
  <si>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</si>
  <si>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</si>
  <si>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Исполнение за 
3 кв. 2021 год</t>
  </si>
  <si>
    <t>Исполнение за
3 кв. 2022 год</t>
  </si>
  <si>
    <t>Аналитические данные о расходах бюджета Ленинского городского округа по разделам, подразделам классификации расходов 
за 3 квартал 2022 года в сравнении с 3 кварталом 2021 года</t>
  </si>
  <si>
    <t>% исполнения 2022г. к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</si>
</sst>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45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40" fontId="14" fillId="0" borderId="25" xfId="4" applyNumberFormat="1" applyFont="1" applyFill="1" applyBorder="1" applyAlignment="1">
      <alignment horizontal="center" vertical="center"/>
    </xf>
    <xf numFmtId="40" fontId="14" fillId="0" borderId="26" xfId="3" applyNumberFormat="1" applyFont="1" applyFill="1" applyBorder="1" applyAlignment="1">
      <alignment horizontal="center" vertical="center"/>
    </xf>
    <xf numFmtId="49" fontId="14" fillId="0" borderId="25" xfId="3" applyNumberFormat="1" applyFont="1" applyFill="1" applyBorder="1" applyAlignment="1">
      <alignment horizontal="left" vertical="center" wrapText="1"/>
    </xf>
    <xf numFmtId="49" fontId="13" fillId="0" borderId="25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8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49" fontId="13" fillId="0" borderId="27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49" fontId="14" fillId="0" borderId="28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center" vertical="center" wrapText="1"/>
    </xf>
    <xf numFmtId="49" fontId="14" fillId="0" borderId="2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</cellXfs>
  <cellStyles count="12">
    <cellStyle name="1" xfId="2" xr:uid="{00000000-0005-0000-0000-000000000000}"/>
    <cellStyle name="10" xfId="11" xr:uid="{00000000-0005-0000-0000-000001000000}"/>
    <cellStyle name="2" xfId="3" xr:uid="{00000000-0005-0000-0000-000002000000}"/>
    <cellStyle name="3" xfId="4" xr:uid="{00000000-0005-0000-0000-000003000000}"/>
    <cellStyle name="4" xfId="5" xr:uid="{00000000-0005-0000-0000-000004000000}"/>
    <cellStyle name="5" xfId="6" xr:uid="{00000000-0005-0000-0000-000005000000}"/>
    <cellStyle name="6" xfId="7" xr:uid="{00000000-0005-0000-0000-000006000000}"/>
    <cellStyle name="7" xfId="8" xr:uid="{00000000-0005-0000-0000-000007000000}"/>
    <cellStyle name="8" xfId="9" xr:uid="{00000000-0005-0000-0000-000008000000}"/>
    <cellStyle name="9" xfId="10" xr:uid="{00000000-0005-0000-0000-000009000000}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view="pageBreakPreview" zoomScale="80" zoomScaleNormal="80" zoomScaleSheetLayoutView="80" workbookViewId="0">
      <selection activeCell="G52" sqref="G52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6" customWidth="1"/>
    <col min="10" max="10" width="15.7109375" style="81" customWidth="1"/>
    <col min="11" max="11" width="1.5703125" customWidth="1"/>
  </cols>
  <sheetData>
    <row r="1" spans="1:10" x14ac:dyDescent="0.2">
      <c r="B1" s="117" t="s">
        <v>156</v>
      </c>
      <c r="C1" s="117"/>
      <c r="D1" s="117"/>
      <c r="E1" s="117"/>
      <c r="F1" s="117"/>
      <c r="G1" s="117"/>
      <c r="H1" s="117"/>
      <c r="I1" s="117"/>
      <c r="J1" s="117"/>
    </row>
    <row r="2" spans="1:10" x14ac:dyDescent="0.2"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6.5" customHeight="1" x14ac:dyDescent="0.2"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.75" customHeight="1" x14ac:dyDescent="0.2">
      <c r="B4" s="79"/>
      <c r="C4" s="79"/>
      <c r="D4" s="79"/>
      <c r="E4" s="79"/>
      <c r="F4" s="79"/>
      <c r="G4" s="79"/>
      <c r="H4" s="82"/>
      <c r="J4" s="83" t="s">
        <v>149</v>
      </c>
    </row>
    <row r="5" spans="1:10" ht="80.25" customHeight="1" x14ac:dyDescent="0.25">
      <c r="A5" s="95"/>
      <c r="B5" s="116" t="s">
        <v>4</v>
      </c>
      <c r="C5" s="116"/>
      <c r="D5" s="116"/>
      <c r="E5" s="116"/>
      <c r="F5" s="116"/>
      <c r="G5" s="96" t="s">
        <v>6</v>
      </c>
      <c r="H5" s="96" t="s">
        <v>154</v>
      </c>
      <c r="I5" s="96" t="s">
        <v>155</v>
      </c>
      <c r="J5" s="96" t="s">
        <v>157</v>
      </c>
    </row>
    <row r="6" spans="1:10" s="89" customFormat="1" ht="15" customHeight="1" x14ac:dyDescent="0.2">
      <c r="A6" s="97">
        <v>1</v>
      </c>
      <c r="B6" s="119" t="s">
        <v>143</v>
      </c>
      <c r="C6" s="119"/>
      <c r="D6" s="119"/>
      <c r="E6" s="119"/>
      <c r="F6" s="119"/>
      <c r="G6" s="98" t="s">
        <v>144</v>
      </c>
      <c r="H6" s="98" t="s">
        <v>145</v>
      </c>
      <c r="I6" s="98" t="s">
        <v>146</v>
      </c>
      <c r="J6" s="98" t="s">
        <v>147</v>
      </c>
    </row>
    <row r="7" spans="1:10" ht="26.45" customHeight="1" x14ac:dyDescent="0.25">
      <c r="A7" s="127" t="s">
        <v>148</v>
      </c>
      <c r="B7" s="118" t="s">
        <v>45</v>
      </c>
      <c r="C7" s="118"/>
      <c r="D7" s="118"/>
      <c r="E7" s="118"/>
      <c r="F7" s="118"/>
      <c r="G7" s="99" t="s">
        <v>46</v>
      </c>
      <c r="H7" s="90">
        <v>754195002.42999995</v>
      </c>
      <c r="I7" s="90">
        <v>1127977888.1500001</v>
      </c>
      <c r="J7" s="100">
        <f t="shared" ref="J7:J17" si="0">I7/H7*100</f>
        <v>149.56050948570061</v>
      </c>
    </row>
    <row r="8" spans="1:10" s="88" customFormat="1" ht="42.75" customHeight="1" x14ac:dyDescent="0.2">
      <c r="A8" s="127"/>
      <c r="B8" s="109" t="s">
        <v>47</v>
      </c>
      <c r="C8" s="109"/>
      <c r="D8" s="109"/>
      <c r="E8" s="109"/>
      <c r="F8" s="109"/>
      <c r="G8" s="87" t="s">
        <v>48</v>
      </c>
      <c r="H8" s="84">
        <v>1480097.91</v>
      </c>
      <c r="I8" s="84">
        <v>1453612.65</v>
      </c>
      <c r="J8" s="101">
        <f t="shared" si="0"/>
        <v>98.21057378562206</v>
      </c>
    </row>
    <row r="9" spans="1:10" s="88" customFormat="1" ht="55.15" customHeight="1" x14ac:dyDescent="0.2">
      <c r="A9" s="127"/>
      <c r="B9" s="109" t="s">
        <v>49</v>
      </c>
      <c r="C9" s="109"/>
      <c r="D9" s="109"/>
      <c r="E9" s="109"/>
      <c r="F9" s="109"/>
      <c r="G9" s="87" t="s">
        <v>50</v>
      </c>
      <c r="H9" s="84">
        <v>11548500.869999999</v>
      </c>
      <c r="I9" s="84">
        <v>11919541.51</v>
      </c>
      <c r="J9" s="101">
        <f t="shared" si="0"/>
        <v>103.21289009003642</v>
      </c>
    </row>
    <row r="10" spans="1:10" s="88" customFormat="1" ht="55.15" customHeight="1" x14ac:dyDescent="0.2">
      <c r="A10" s="127"/>
      <c r="B10" s="109" t="s">
        <v>51</v>
      </c>
      <c r="C10" s="109"/>
      <c r="D10" s="109"/>
      <c r="E10" s="109"/>
      <c r="F10" s="109"/>
      <c r="G10" s="87" t="s">
        <v>52</v>
      </c>
      <c r="H10" s="84">
        <v>249602512.06</v>
      </c>
      <c r="I10" s="84">
        <v>247750133.27000001</v>
      </c>
      <c r="J10" s="101">
        <f t="shared" si="0"/>
        <v>99.257868530764341</v>
      </c>
    </row>
    <row r="11" spans="1:10" s="88" customFormat="1" ht="55.15" customHeight="1" x14ac:dyDescent="0.2">
      <c r="A11" s="127"/>
      <c r="B11" s="109" t="s">
        <v>53</v>
      </c>
      <c r="C11" s="109"/>
      <c r="D11" s="109"/>
      <c r="E11" s="109"/>
      <c r="F11" s="109"/>
      <c r="G11" s="87" t="s">
        <v>54</v>
      </c>
      <c r="H11" s="84">
        <v>46761574.420000002</v>
      </c>
      <c r="I11" s="84">
        <v>48750664.18</v>
      </c>
      <c r="J11" s="101">
        <f t="shared" si="0"/>
        <v>104.25368432237659</v>
      </c>
    </row>
    <row r="12" spans="1:10" s="88" customFormat="1" ht="22.9" customHeight="1" x14ac:dyDescent="0.2">
      <c r="A12" s="127"/>
      <c r="B12" s="109" t="s">
        <v>55</v>
      </c>
      <c r="C12" s="109"/>
      <c r="D12" s="109"/>
      <c r="E12" s="109"/>
      <c r="F12" s="109"/>
      <c r="G12" s="87" t="s">
        <v>56</v>
      </c>
      <c r="H12" s="84">
        <v>0</v>
      </c>
      <c r="I12" s="84">
        <v>4700000</v>
      </c>
      <c r="J12" s="101" t="e">
        <f t="shared" si="0"/>
        <v>#DIV/0!</v>
      </c>
    </row>
    <row r="13" spans="1:10" s="88" customFormat="1" ht="22.9" customHeight="1" x14ac:dyDescent="0.2">
      <c r="A13" s="127"/>
      <c r="B13" s="109" t="s">
        <v>57</v>
      </c>
      <c r="C13" s="109"/>
      <c r="D13" s="109"/>
      <c r="E13" s="109"/>
      <c r="F13" s="109"/>
      <c r="G13" s="87" t="s">
        <v>58</v>
      </c>
      <c r="H13" s="84">
        <v>0</v>
      </c>
      <c r="I13" s="84">
        <v>0</v>
      </c>
      <c r="J13" s="101">
        <v>0</v>
      </c>
    </row>
    <row r="14" spans="1:10" s="88" customFormat="1" ht="22.9" customHeight="1" x14ac:dyDescent="0.2">
      <c r="A14" s="127"/>
      <c r="B14" s="109" t="s">
        <v>59</v>
      </c>
      <c r="C14" s="109"/>
      <c r="D14" s="109"/>
      <c r="E14" s="109"/>
      <c r="F14" s="109"/>
      <c r="G14" s="87" t="s">
        <v>60</v>
      </c>
      <c r="H14" s="84">
        <v>444802317.17000002</v>
      </c>
      <c r="I14" s="84">
        <v>813403936.53999996</v>
      </c>
      <c r="J14" s="101">
        <f t="shared" si="0"/>
        <v>182.86863740170742</v>
      </c>
    </row>
    <row r="15" spans="1:10" s="88" customFormat="1" ht="27.2" customHeight="1" x14ac:dyDescent="0.2">
      <c r="A15" s="102">
        <v>2</v>
      </c>
      <c r="B15" s="110" t="s">
        <v>61</v>
      </c>
      <c r="C15" s="110"/>
      <c r="D15" s="110"/>
      <c r="E15" s="110"/>
      <c r="F15" s="110"/>
      <c r="G15" s="91" t="s">
        <v>62</v>
      </c>
      <c r="H15" s="94">
        <v>6289357.0700000003</v>
      </c>
      <c r="I15" s="94">
        <v>6829355.8300000001</v>
      </c>
      <c r="J15" s="101">
        <f t="shared" si="0"/>
        <v>108.58591353599201</v>
      </c>
    </row>
    <row r="16" spans="1:10" s="88" customFormat="1" ht="27.2" customHeight="1" x14ac:dyDescent="0.2">
      <c r="A16" s="102"/>
      <c r="B16" s="120" t="s">
        <v>150</v>
      </c>
      <c r="C16" s="121"/>
      <c r="D16" s="121"/>
      <c r="E16" s="121"/>
      <c r="F16" s="122"/>
      <c r="G16" s="106" t="s">
        <v>151</v>
      </c>
      <c r="H16" s="84">
        <v>6250285.0700000003</v>
      </c>
      <c r="I16" s="84">
        <v>6798256.0300000003</v>
      </c>
      <c r="J16" s="101">
        <f t="shared" si="0"/>
        <v>108.76713548043017</v>
      </c>
    </row>
    <row r="17" spans="1:10" s="88" customFormat="1" ht="23.1" customHeight="1" x14ac:dyDescent="0.2">
      <c r="A17" s="103"/>
      <c r="B17" s="109" t="s">
        <v>63</v>
      </c>
      <c r="C17" s="109"/>
      <c r="D17" s="109"/>
      <c r="E17" s="109"/>
      <c r="F17" s="109"/>
      <c r="G17" s="87" t="s">
        <v>64</v>
      </c>
      <c r="H17" s="84">
        <v>39072</v>
      </c>
      <c r="I17" s="84">
        <v>31099.8</v>
      </c>
      <c r="J17" s="101">
        <f t="shared" si="0"/>
        <v>79.596130221130224</v>
      </c>
    </row>
    <row r="18" spans="1:10" s="88" customFormat="1" ht="38.25" customHeight="1" x14ac:dyDescent="0.2">
      <c r="A18" s="102">
        <v>3</v>
      </c>
      <c r="B18" s="110" t="s">
        <v>65</v>
      </c>
      <c r="C18" s="110"/>
      <c r="D18" s="110"/>
      <c r="E18" s="110"/>
      <c r="F18" s="110"/>
      <c r="G18" s="91" t="s">
        <v>66</v>
      </c>
      <c r="H18" s="94">
        <v>72085058.359999999</v>
      </c>
      <c r="I18" s="94">
        <v>87109498.530000001</v>
      </c>
      <c r="J18" s="100">
        <f>I18/H18*100</f>
        <v>120.84265520736135</v>
      </c>
    </row>
    <row r="19" spans="1:10" s="88" customFormat="1" ht="46.5" customHeight="1" x14ac:dyDescent="0.2">
      <c r="A19" s="126"/>
      <c r="B19" s="109" t="s">
        <v>67</v>
      </c>
      <c r="C19" s="109"/>
      <c r="D19" s="109"/>
      <c r="E19" s="109"/>
      <c r="F19" s="109"/>
      <c r="G19" s="87" t="s">
        <v>68</v>
      </c>
      <c r="H19" s="84">
        <v>198046</v>
      </c>
      <c r="I19" s="84">
        <v>173050</v>
      </c>
      <c r="J19" s="101">
        <f>I19/H19*100</f>
        <v>87.378689799339554</v>
      </c>
    </row>
    <row r="20" spans="1:10" s="88" customFormat="1" ht="46.5" customHeight="1" x14ac:dyDescent="0.2">
      <c r="A20" s="126"/>
      <c r="B20" s="123" t="s">
        <v>152</v>
      </c>
      <c r="C20" s="124"/>
      <c r="D20" s="124"/>
      <c r="E20" s="124"/>
      <c r="F20" s="125"/>
      <c r="G20" s="87" t="s">
        <v>153</v>
      </c>
      <c r="H20" s="84">
        <v>23682675.739999998</v>
      </c>
      <c r="I20" s="84">
        <v>24733183.25</v>
      </c>
      <c r="J20" s="101">
        <v>0</v>
      </c>
    </row>
    <row r="21" spans="1:10" s="88" customFormat="1" ht="46.5" customHeight="1" x14ac:dyDescent="0.2">
      <c r="A21" s="126"/>
      <c r="B21" s="109" t="s">
        <v>69</v>
      </c>
      <c r="C21" s="109"/>
      <c r="D21" s="109"/>
      <c r="E21" s="109"/>
      <c r="F21" s="109"/>
      <c r="G21" s="87" t="s">
        <v>70</v>
      </c>
      <c r="H21" s="84">
        <v>48204336.619999997</v>
      </c>
      <c r="I21" s="84">
        <v>62203265.280000001</v>
      </c>
      <c r="J21" s="101">
        <f t="shared" ref="J21:J32" si="1">I21/H21*100</f>
        <v>129.04080761520498</v>
      </c>
    </row>
    <row r="22" spans="1:10" s="88" customFormat="1" ht="37.35" customHeight="1" x14ac:dyDescent="0.2">
      <c r="A22" s="102">
        <v>4</v>
      </c>
      <c r="B22" s="110" t="s">
        <v>71</v>
      </c>
      <c r="C22" s="110"/>
      <c r="D22" s="110"/>
      <c r="E22" s="110"/>
      <c r="F22" s="110"/>
      <c r="G22" s="91" t="s">
        <v>72</v>
      </c>
      <c r="H22" s="90">
        <v>473242566.06999999</v>
      </c>
      <c r="I22" s="90">
        <v>625009982.57000005</v>
      </c>
      <c r="J22" s="100">
        <f t="shared" si="1"/>
        <v>132.06968843913148</v>
      </c>
    </row>
    <row r="23" spans="1:10" s="88" customFormat="1" ht="22.9" customHeight="1" x14ac:dyDescent="0.2">
      <c r="A23" s="126"/>
      <c r="B23" s="109" t="s">
        <v>73</v>
      </c>
      <c r="C23" s="109"/>
      <c r="D23" s="109"/>
      <c r="E23" s="109"/>
      <c r="F23" s="109"/>
      <c r="G23" s="87" t="s">
        <v>74</v>
      </c>
      <c r="H23" s="84">
        <v>1026767.84</v>
      </c>
      <c r="I23" s="84">
        <v>2696480.83</v>
      </c>
      <c r="J23" s="101">
        <f t="shared" si="1"/>
        <v>262.6183568429646</v>
      </c>
    </row>
    <row r="24" spans="1:10" s="88" customFormat="1" ht="22.9" customHeight="1" x14ac:dyDescent="0.2">
      <c r="A24" s="126"/>
      <c r="B24" s="109" t="s">
        <v>75</v>
      </c>
      <c r="C24" s="109"/>
      <c r="D24" s="109"/>
      <c r="E24" s="109"/>
      <c r="F24" s="109"/>
      <c r="G24" s="87" t="s">
        <v>76</v>
      </c>
      <c r="H24" s="84">
        <v>84435375.420000002</v>
      </c>
      <c r="I24" s="84">
        <v>81695233.640000001</v>
      </c>
      <c r="J24" s="101">
        <f t="shared" si="1"/>
        <v>96.754746732196153</v>
      </c>
    </row>
    <row r="25" spans="1:10" s="88" customFormat="1" ht="22.9" customHeight="1" x14ac:dyDescent="0.2">
      <c r="A25" s="126"/>
      <c r="B25" s="109" t="s">
        <v>77</v>
      </c>
      <c r="C25" s="109"/>
      <c r="D25" s="109"/>
      <c r="E25" s="109"/>
      <c r="F25" s="109"/>
      <c r="G25" s="87" t="s">
        <v>78</v>
      </c>
      <c r="H25" s="84">
        <v>367922550.13</v>
      </c>
      <c r="I25" s="84">
        <v>524143198.01999998</v>
      </c>
      <c r="J25" s="101">
        <f t="shared" si="1"/>
        <v>142.46019925519698</v>
      </c>
    </row>
    <row r="26" spans="1:10" s="88" customFormat="1" ht="22.9" customHeight="1" x14ac:dyDescent="0.2">
      <c r="A26" s="126"/>
      <c r="B26" s="109" t="s">
        <v>79</v>
      </c>
      <c r="C26" s="109"/>
      <c r="D26" s="109"/>
      <c r="E26" s="109"/>
      <c r="F26" s="109"/>
      <c r="G26" s="87" t="s">
        <v>80</v>
      </c>
      <c r="H26" s="84">
        <v>16484748.800000001</v>
      </c>
      <c r="I26" s="84">
        <v>12654420.08</v>
      </c>
      <c r="J26" s="101">
        <f t="shared" si="1"/>
        <v>76.764409537135307</v>
      </c>
    </row>
    <row r="27" spans="1:10" s="88" customFormat="1" ht="22.9" customHeight="1" x14ac:dyDescent="0.2">
      <c r="A27" s="126"/>
      <c r="B27" s="109" t="s">
        <v>81</v>
      </c>
      <c r="C27" s="109"/>
      <c r="D27" s="109"/>
      <c r="E27" s="109"/>
      <c r="F27" s="109"/>
      <c r="G27" s="87" t="s">
        <v>82</v>
      </c>
      <c r="H27" s="84">
        <v>3373123.88</v>
      </c>
      <c r="I27" s="84">
        <v>3820650</v>
      </c>
      <c r="J27" s="101">
        <f t="shared" si="1"/>
        <v>113.26740837042723</v>
      </c>
    </row>
    <row r="28" spans="1:10" s="88" customFormat="1" ht="27.95" customHeight="1" x14ac:dyDescent="0.2">
      <c r="A28" s="102">
        <v>5</v>
      </c>
      <c r="B28" s="110" t="s">
        <v>83</v>
      </c>
      <c r="C28" s="110"/>
      <c r="D28" s="110"/>
      <c r="E28" s="110"/>
      <c r="F28" s="110"/>
      <c r="G28" s="91" t="s">
        <v>84</v>
      </c>
      <c r="H28" s="90">
        <v>830811233.90999997</v>
      </c>
      <c r="I28" s="90">
        <v>1119396237.6600001</v>
      </c>
      <c r="J28" s="100">
        <f t="shared" si="1"/>
        <v>134.73532758961971</v>
      </c>
    </row>
    <row r="29" spans="1:10" s="88" customFormat="1" ht="24.4" customHeight="1" x14ac:dyDescent="0.2">
      <c r="A29" s="126"/>
      <c r="B29" s="109" t="s">
        <v>85</v>
      </c>
      <c r="C29" s="109"/>
      <c r="D29" s="109"/>
      <c r="E29" s="109"/>
      <c r="F29" s="109"/>
      <c r="G29" s="87" t="s">
        <v>86</v>
      </c>
      <c r="H29" s="84">
        <v>24213485.489999998</v>
      </c>
      <c r="I29" s="84">
        <v>33302816.239999998</v>
      </c>
      <c r="J29" s="101">
        <f t="shared" si="1"/>
        <v>137.53829969565444</v>
      </c>
    </row>
    <row r="30" spans="1:10" s="88" customFormat="1" ht="24.4" customHeight="1" x14ac:dyDescent="0.2">
      <c r="A30" s="126"/>
      <c r="B30" s="109" t="s">
        <v>87</v>
      </c>
      <c r="C30" s="109"/>
      <c r="D30" s="109"/>
      <c r="E30" s="109"/>
      <c r="F30" s="109"/>
      <c r="G30" s="87" t="s">
        <v>88</v>
      </c>
      <c r="H30" s="84">
        <v>116848872.16</v>
      </c>
      <c r="I30" s="84">
        <v>307487489.64999998</v>
      </c>
      <c r="J30" s="101">
        <f t="shared" si="1"/>
        <v>263.14972833367227</v>
      </c>
    </row>
    <row r="31" spans="1:10" s="88" customFormat="1" ht="24.4" customHeight="1" x14ac:dyDescent="0.2">
      <c r="A31" s="126"/>
      <c r="B31" s="109" t="s">
        <v>89</v>
      </c>
      <c r="C31" s="109"/>
      <c r="D31" s="109"/>
      <c r="E31" s="109"/>
      <c r="F31" s="109"/>
      <c r="G31" s="87" t="s">
        <v>90</v>
      </c>
      <c r="H31" s="84">
        <v>680781551.25999999</v>
      </c>
      <c r="I31" s="84">
        <v>769786756.76999998</v>
      </c>
      <c r="J31" s="101">
        <f t="shared" si="1"/>
        <v>113.07397436744107</v>
      </c>
    </row>
    <row r="32" spans="1:10" s="88" customFormat="1" ht="24.4" customHeight="1" x14ac:dyDescent="0.2">
      <c r="A32" s="126"/>
      <c r="B32" s="109" t="s">
        <v>91</v>
      </c>
      <c r="C32" s="109"/>
      <c r="D32" s="109"/>
      <c r="E32" s="109"/>
      <c r="F32" s="109"/>
      <c r="G32" s="87" t="s">
        <v>92</v>
      </c>
      <c r="H32" s="84">
        <v>8967325</v>
      </c>
      <c r="I32" s="84">
        <v>8819175</v>
      </c>
      <c r="J32" s="101">
        <f t="shared" si="1"/>
        <v>98.347890814707839</v>
      </c>
    </row>
    <row r="33" spans="1:10" s="88" customFormat="1" ht="28.5" customHeight="1" x14ac:dyDescent="0.2">
      <c r="A33" s="102">
        <v>6</v>
      </c>
      <c r="B33" s="115" t="s">
        <v>93</v>
      </c>
      <c r="C33" s="115"/>
      <c r="D33" s="115"/>
      <c r="E33" s="115"/>
      <c r="F33" s="115"/>
      <c r="G33" s="91" t="s">
        <v>94</v>
      </c>
      <c r="H33" s="94">
        <v>3513986.18</v>
      </c>
      <c r="I33" s="94">
        <v>1514137.5</v>
      </c>
      <c r="J33" s="100">
        <v>0</v>
      </c>
    </row>
    <row r="34" spans="1:10" s="88" customFormat="1" ht="25.5" customHeight="1" x14ac:dyDescent="0.2">
      <c r="A34" s="103"/>
      <c r="B34" s="112" t="s">
        <v>95</v>
      </c>
      <c r="C34" s="113"/>
      <c r="D34" s="113"/>
      <c r="E34" s="113"/>
      <c r="F34" s="114"/>
      <c r="G34" s="87" t="s">
        <v>96</v>
      </c>
      <c r="H34" s="84">
        <v>3513986.18</v>
      </c>
      <c r="I34" s="84">
        <v>1514137.5</v>
      </c>
      <c r="J34" s="101">
        <v>0</v>
      </c>
    </row>
    <row r="35" spans="1:10" s="88" customFormat="1" ht="29.25" customHeight="1" x14ac:dyDescent="0.2">
      <c r="A35" s="102">
        <v>7</v>
      </c>
      <c r="B35" s="110" t="s">
        <v>97</v>
      </c>
      <c r="C35" s="110"/>
      <c r="D35" s="110"/>
      <c r="E35" s="110"/>
      <c r="F35" s="110"/>
      <c r="G35" s="91" t="s">
        <v>98</v>
      </c>
      <c r="H35" s="90">
        <v>3690104134.4000001</v>
      </c>
      <c r="I35" s="90">
        <v>5432774961.8699999</v>
      </c>
      <c r="J35" s="100">
        <f t="shared" ref="J35:J57" si="2">I35/H35*100</f>
        <v>147.22551895553357</v>
      </c>
    </row>
    <row r="36" spans="1:10" s="88" customFormat="1" ht="22.7" customHeight="1" x14ac:dyDescent="0.2">
      <c r="A36" s="126"/>
      <c r="B36" s="109" t="s">
        <v>99</v>
      </c>
      <c r="C36" s="109"/>
      <c r="D36" s="109"/>
      <c r="E36" s="109"/>
      <c r="F36" s="109"/>
      <c r="G36" s="87" t="s">
        <v>100</v>
      </c>
      <c r="H36" s="84">
        <v>1525645736.97</v>
      </c>
      <c r="I36" s="84">
        <v>2231772158.0599999</v>
      </c>
      <c r="J36" s="101">
        <f t="shared" si="2"/>
        <v>146.28377374765901</v>
      </c>
    </row>
    <row r="37" spans="1:10" s="88" customFormat="1" ht="22.7" customHeight="1" x14ac:dyDescent="0.2">
      <c r="A37" s="126"/>
      <c r="B37" s="109" t="s">
        <v>101</v>
      </c>
      <c r="C37" s="109"/>
      <c r="D37" s="109"/>
      <c r="E37" s="109"/>
      <c r="F37" s="109"/>
      <c r="G37" s="87" t="s">
        <v>102</v>
      </c>
      <c r="H37" s="84">
        <v>1887348669</v>
      </c>
      <c r="I37" s="84">
        <v>2854436898.98</v>
      </c>
      <c r="J37" s="101">
        <f t="shared" si="2"/>
        <v>151.2405707469201</v>
      </c>
    </row>
    <row r="38" spans="1:10" s="88" customFormat="1" ht="22.7" customHeight="1" x14ac:dyDescent="0.2">
      <c r="A38" s="126"/>
      <c r="B38" s="109" t="s">
        <v>103</v>
      </c>
      <c r="C38" s="109"/>
      <c r="D38" s="109"/>
      <c r="E38" s="109"/>
      <c r="F38" s="109"/>
      <c r="G38" s="87" t="s">
        <v>104</v>
      </c>
      <c r="H38" s="84">
        <v>202071852.69999999</v>
      </c>
      <c r="I38" s="84">
        <v>258367138.88</v>
      </c>
      <c r="J38" s="101">
        <f t="shared" si="2"/>
        <v>127.85904391324463</v>
      </c>
    </row>
    <row r="39" spans="1:10" s="88" customFormat="1" ht="22.7" customHeight="1" x14ac:dyDescent="0.2">
      <c r="A39" s="126"/>
      <c r="B39" s="109" t="s">
        <v>105</v>
      </c>
      <c r="C39" s="109"/>
      <c r="D39" s="109"/>
      <c r="E39" s="109"/>
      <c r="F39" s="109"/>
      <c r="G39" s="87" t="s">
        <v>106</v>
      </c>
      <c r="H39" s="84">
        <v>17039523.399999999</v>
      </c>
      <c r="I39" s="84">
        <v>19302785.699999999</v>
      </c>
      <c r="J39" s="101">
        <f t="shared" si="2"/>
        <v>113.28242725380453</v>
      </c>
    </row>
    <row r="40" spans="1:10" s="88" customFormat="1" ht="22.7" customHeight="1" x14ac:dyDescent="0.2">
      <c r="A40" s="126"/>
      <c r="B40" s="109" t="s">
        <v>107</v>
      </c>
      <c r="C40" s="109"/>
      <c r="D40" s="109"/>
      <c r="E40" s="109"/>
      <c r="F40" s="109"/>
      <c r="G40" s="87" t="s">
        <v>108</v>
      </c>
      <c r="H40" s="84">
        <v>57998352.329999998</v>
      </c>
      <c r="I40" s="84">
        <v>68895980.25</v>
      </c>
      <c r="J40" s="101">
        <f t="shared" si="2"/>
        <v>118.78954743057957</v>
      </c>
    </row>
    <row r="41" spans="1:10" s="88" customFormat="1" ht="24.4" customHeight="1" x14ac:dyDescent="0.2">
      <c r="A41" s="104">
        <v>8</v>
      </c>
      <c r="B41" s="110" t="s">
        <v>109</v>
      </c>
      <c r="C41" s="110"/>
      <c r="D41" s="110"/>
      <c r="E41" s="110"/>
      <c r="F41" s="110"/>
      <c r="G41" s="91" t="s">
        <v>110</v>
      </c>
      <c r="H41" s="90">
        <v>274794439.94</v>
      </c>
      <c r="I41" s="90">
        <v>289117627.51999998</v>
      </c>
      <c r="J41" s="100">
        <f t="shared" si="2"/>
        <v>105.21232801621727</v>
      </c>
    </row>
    <row r="42" spans="1:10" s="88" customFormat="1" ht="25.35" customHeight="1" x14ac:dyDescent="0.2">
      <c r="A42" s="103"/>
      <c r="B42" s="109" t="s">
        <v>111</v>
      </c>
      <c r="C42" s="109"/>
      <c r="D42" s="109"/>
      <c r="E42" s="109"/>
      <c r="F42" s="109"/>
      <c r="G42" s="87" t="s">
        <v>112</v>
      </c>
      <c r="H42" s="84">
        <v>245567749.46000001</v>
      </c>
      <c r="I42" s="84">
        <v>257933257.38999999</v>
      </c>
      <c r="J42" s="101">
        <f t="shared" si="2"/>
        <v>105.03547715740015</v>
      </c>
    </row>
    <row r="43" spans="1:10" s="88" customFormat="1" ht="25.35" customHeight="1" x14ac:dyDescent="0.2">
      <c r="A43" s="103"/>
      <c r="B43" s="109" t="s">
        <v>113</v>
      </c>
      <c r="C43" s="109"/>
      <c r="D43" s="109"/>
      <c r="E43" s="109"/>
      <c r="F43" s="109"/>
      <c r="G43" s="87" t="s">
        <v>114</v>
      </c>
      <c r="H43" s="84">
        <v>7247398.75</v>
      </c>
      <c r="I43" s="84">
        <v>6488023.5700000003</v>
      </c>
      <c r="J43" s="101">
        <f t="shared" si="2"/>
        <v>89.522100188015742</v>
      </c>
    </row>
    <row r="44" spans="1:10" s="88" customFormat="1" ht="25.35" customHeight="1" x14ac:dyDescent="0.2">
      <c r="A44" s="103"/>
      <c r="B44" s="109" t="s">
        <v>115</v>
      </c>
      <c r="C44" s="109"/>
      <c r="D44" s="109"/>
      <c r="E44" s="109"/>
      <c r="F44" s="109"/>
      <c r="G44" s="87" t="s">
        <v>116</v>
      </c>
      <c r="H44" s="84">
        <v>21979291.73</v>
      </c>
      <c r="I44" s="84">
        <v>24696346.559999999</v>
      </c>
      <c r="J44" s="101">
        <f t="shared" si="2"/>
        <v>112.36188528446272</v>
      </c>
    </row>
    <row r="45" spans="1:10" s="88" customFormat="1" ht="27" customHeight="1" x14ac:dyDescent="0.2">
      <c r="A45" s="102">
        <v>10</v>
      </c>
      <c r="B45" s="110" t="s">
        <v>117</v>
      </c>
      <c r="C45" s="110"/>
      <c r="D45" s="110"/>
      <c r="E45" s="110"/>
      <c r="F45" s="110"/>
      <c r="G45" s="91" t="s">
        <v>118</v>
      </c>
      <c r="H45" s="94">
        <v>118396953.15000001</v>
      </c>
      <c r="I45" s="94">
        <v>104973260.61</v>
      </c>
      <c r="J45" s="100">
        <f t="shared" si="2"/>
        <v>88.662130077795837</v>
      </c>
    </row>
    <row r="46" spans="1:10" s="88" customFormat="1" ht="24.4" customHeight="1" x14ac:dyDescent="0.2">
      <c r="A46" s="126"/>
      <c r="B46" s="109" t="s">
        <v>119</v>
      </c>
      <c r="C46" s="109"/>
      <c r="D46" s="109"/>
      <c r="E46" s="109"/>
      <c r="F46" s="109"/>
      <c r="G46" s="87" t="s">
        <v>120</v>
      </c>
      <c r="H46" s="107">
        <v>8061070.8300000001</v>
      </c>
      <c r="I46" s="107">
        <v>8347771.7699999996</v>
      </c>
      <c r="J46" s="101">
        <f t="shared" si="2"/>
        <v>103.55661110100927</v>
      </c>
    </row>
    <row r="47" spans="1:10" s="88" customFormat="1" ht="24.4" customHeight="1" x14ac:dyDescent="0.2">
      <c r="A47" s="126"/>
      <c r="B47" s="109" t="s">
        <v>121</v>
      </c>
      <c r="C47" s="109"/>
      <c r="D47" s="109"/>
      <c r="E47" s="109"/>
      <c r="F47" s="109"/>
      <c r="G47" s="87" t="s">
        <v>122</v>
      </c>
      <c r="H47" s="84">
        <v>32473006.530000001</v>
      </c>
      <c r="I47" s="84">
        <v>18798200.609999999</v>
      </c>
      <c r="J47" s="101">
        <f t="shared" si="2"/>
        <v>57.888697779287511</v>
      </c>
    </row>
    <row r="48" spans="1:10" s="88" customFormat="1" ht="24.4" customHeight="1" x14ac:dyDescent="0.2">
      <c r="A48" s="126"/>
      <c r="B48" s="109" t="s">
        <v>123</v>
      </c>
      <c r="C48" s="109"/>
      <c r="D48" s="109"/>
      <c r="E48" s="109"/>
      <c r="F48" s="109"/>
      <c r="G48" s="87" t="s">
        <v>124</v>
      </c>
      <c r="H48" s="84">
        <v>41437173.75</v>
      </c>
      <c r="I48" s="84">
        <v>43826389.75</v>
      </c>
      <c r="J48" s="101">
        <f t="shared" si="2"/>
        <v>105.76587586406035</v>
      </c>
    </row>
    <row r="49" spans="1:10" s="88" customFormat="1" ht="24.4" customHeight="1" x14ac:dyDescent="0.2">
      <c r="A49" s="126"/>
      <c r="B49" s="109" t="s">
        <v>125</v>
      </c>
      <c r="C49" s="109"/>
      <c r="D49" s="109"/>
      <c r="E49" s="109"/>
      <c r="F49" s="109"/>
      <c r="G49" s="87" t="s">
        <v>126</v>
      </c>
      <c r="H49" s="84">
        <v>36425702.039999999</v>
      </c>
      <c r="I49" s="84">
        <v>34000898.479999997</v>
      </c>
      <c r="J49" s="101">
        <f t="shared" si="2"/>
        <v>93.343152158502633</v>
      </c>
    </row>
    <row r="50" spans="1:10" s="92" customFormat="1" ht="27.2" customHeight="1" x14ac:dyDescent="0.2">
      <c r="A50" s="102">
        <v>11</v>
      </c>
      <c r="B50" s="110" t="s">
        <v>127</v>
      </c>
      <c r="C50" s="110"/>
      <c r="D50" s="110"/>
      <c r="E50" s="110"/>
      <c r="F50" s="110"/>
      <c r="G50" s="91" t="s">
        <v>128</v>
      </c>
      <c r="H50" s="94">
        <v>260459180.69</v>
      </c>
      <c r="I50" s="94">
        <v>247909856.19999999</v>
      </c>
      <c r="J50" s="100">
        <f t="shared" si="2"/>
        <v>95.181845978032058</v>
      </c>
    </row>
    <row r="51" spans="1:10" s="88" customFormat="1" ht="22.9" customHeight="1" x14ac:dyDescent="0.2">
      <c r="A51" s="126"/>
      <c r="B51" s="109" t="s">
        <v>129</v>
      </c>
      <c r="C51" s="109"/>
      <c r="D51" s="109"/>
      <c r="E51" s="109"/>
      <c r="F51" s="109"/>
      <c r="G51" s="87" t="s">
        <v>130</v>
      </c>
      <c r="H51" s="107">
        <v>186579823.91</v>
      </c>
      <c r="I51" s="107">
        <v>167450010.22999999</v>
      </c>
      <c r="J51" s="101">
        <f t="shared" si="2"/>
        <v>89.747115588860453</v>
      </c>
    </row>
    <row r="52" spans="1:10" s="88" customFormat="1" ht="22.9" customHeight="1" x14ac:dyDescent="0.2">
      <c r="A52" s="126"/>
      <c r="B52" s="109" t="s">
        <v>131</v>
      </c>
      <c r="C52" s="109"/>
      <c r="D52" s="109"/>
      <c r="E52" s="109"/>
      <c r="F52" s="109"/>
      <c r="G52" s="87" t="s">
        <v>132</v>
      </c>
      <c r="H52" s="84">
        <v>5357710.9400000004</v>
      </c>
      <c r="I52" s="84">
        <v>8220772.3700000001</v>
      </c>
      <c r="J52" s="101">
        <f t="shared" si="2"/>
        <v>153.43814666492625</v>
      </c>
    </row>
    <row r="53" spans="1:10" s="88" customFormat="1" ht="22.9" customHeight="1" x14ac:dyDescent="0.2">
      <c r="A53" s="126"/>
      <c r="B53" s="109" t="s">
        <v>133</v>
      </c>
      <c r="C53" s="109"/>
      <c r="D53" s="109"/>
      <c r="E53" s="109"/>
      <c r="F53" s="109"/>
      <c r="G53" s="87" t="s">
        <v>134</v>
      </c>
      <c r="H53" s="84">
        <v>68521645.840000004</v>
      </c>
      <c r="I53" s="84">
        <v>72239073.599999994</v>
      </c>
      <c r="J53" s="101">
        <f t="shared" si="2"/>
        <v>105.42518749284027</v>
      </c>
    </row>
    <row r="54" spans="1:10" s="88" customFormat="1" ht="26.45" customHeight="1" x14ac:dyDescent="0.2">
      <c r="A54" s="102">
        <v>12</v>
      </c>
      <c r="B54" s="110" t="s">
        <v>135</v>
      </c>
      <c r="C54" s="110"/>
      <c r="D54" s="110"/>
      <c r="E54" s="110"/>
      <c r="F54" s="110"/>
      <c r="G54" s="91" t="s">
        <v>136</v>
      </c>
      <c r="H54" s="94">
        <v>49327479.840000004</v>
      </c>
      <c r="I54" s="94">
        <v>52045299.280000001</v>
      </c>
      <c r="J54" s="100">
        <f t="shared" si="2"/>
        <v>105.50974720138875</v>
      </c>
    </row>
    <row r="55" spans="1:10" s="88" customFormat="1" ht="22.9" customHeight="1" x14ac:dyDescent="0.2">
      <c r="A55" s="126"/>
      <c r="B55" s="109" t="s">
        <v>137</v>
      </c>
      <c r="C55" s="109"/>
      <c r="D55" s="109"/>
      <c r="E55" s="109"/>
      <c r="F55" s="109"/>
      <c r="G55" s="87" t="s">
        <v>138</v>
      </c>
      <c r="H55" s="107">
        <v>10853615</v>
      </c>
      <c r="I55" s="107">
        <v>14765427.279999999</v>
      </c>
      <c r="J55" s="101">
        <f t="shared" si="2"/>
        <v>136.04156108356526</v>
      </c>
    </row>
    <row r="56" spans="1:10" s="88" customFormat="1" ht="22.9" customHeight="1" x14ac:dyDescent="0.2">
      <c r="A56" s="126"/>
      <c r="B56" s="109" t="s">
        <v>139</v>
      </c>
      <c r="C56" s="109"/>
      <c r="D56" s="109"/>
      <c r="E56" s="109"/>
      <c r="F56" s="109"/>
      <c r="G56" s="87" t="s">
        <v>140</v>
      </c>
      <c r="H56" s="84">
        <v>37108795.75</v>
      </c>
      <c r="I56" s="84">
        <v>35059252</v>
      </c>
      <c r="J56" s="101">
        <f t="shared" si="2"/>
        <v>94.476932736358066</v>
      </c>
    </row>
    <row r="57" spans="1:10" s="88" customFormat="1" ht="22.9" customHeight="1" x14ac:dyDescent="0.2">
      <c r="A57" s="126"/>
      <c r="B57" s="109" t="s">
        <v>141</v>
      </c>
      <c r="C57" s="109"/>
      <c r="D57" s="109"/>
      <c r="E57" s="109"/>
      <c r="F57" s="109"/>
      <c r="G57" s="87" t="s">
        <v>142</v>
      </c>
      <c r="H57" s="84">
        <v>1365069.09</v>
      </c>
      <c r="I57" s="84">
        <v>2220620</v>
      </c>
      <c r="J57" s="101">
        <f t="shared" si="2"/>
        <v>162.67455004786606</v>
      </c>
    </row>
    <row r="58" spans="1:10" ht="33" customHeight="1" x14ac:dyDescent="0.25">
      <c r="A58" s="95"/>
      <c r="B58" s="111" t="s">
        <v>40</v>
      </c>
      <c r="C58" s="111"/>
      <c r="D58" s="111"/>
      <c r="E58" s="111"/>
      <c r="F58" s="111"/>
      <c r="G58" s="111"/>
      <c r="H58" s="105">
        <f>H54+H50+H45+H41+H35+H33+H28+H22+H18+H15+H7</f>
        <v>6533219392.04</v>
      </c>
      <c r="I58" s="105">
        <f>I54+I50+I45+I41+I35+I33+I28+I22+I18+I15+I7</f>
        <v>9094658105.7199993</v>
      </c>
      <c r="J58" s="100">
        <f>I58/H58*100</f>
        <v>139.20637835614133</v>
      </c>
    </row>
    <row r="59" spans="1:10" ht="15.75" x14ac:dyDescent="0.2">
      <c r="C59" s="80"/>
      <c r="D59" s="80"/>
      <c r="E59" s="80"/>
      <c r="F59" s="80"/>
      <c r="G59" s="80"/>
      <c r="H59" s="108"/>
      <c r="I59" s="85"/>
    </row>
    <row r="60" spans="1:10" ht="27" customHeight="1" x14ac:dyDescent="0.2">
      <c r="C60" s="80"/>
      <c r="D60" s="80"/>
      <c r="E60" s="80"/>
      <c r="F60" s="80"/>
      <c r="G60" s="80"/>
      <c r="H60" s="93"/>
      <c r="I60" s="93"/>
    </row>
  </sheetData>
  <mergeCells count="63">
    <mergeCell ref="A36:A40"/>
    <mergeCell ref="A46:A49"/>
    <mergeCell ref="A51:A53"/>
    <mergeCell ref="A55:A57"/>
    <mergeCell ref="A7:A14"/>
    <mergeCell ref="A19:A21"/>
    <mergeCell ref="A23:A27"/>
    <mergeCell ref="A29:A32"/>
    <mergeCell ref="B9:F9"/>
    <mergeCell ref="B10:F10"/>
    <mergeCell ref="B11:F11"/>
    <mergeCell ref="B22:F22"/>
    <mergeCell ref="B23:F23"/>
    <mergeCell ref="B12:F12"/>
    <mergeCell ref="B19:F19"/>
    <mergeCell ref="B21:F21"/>
    <mergeCell ref="B13:F13"/>
    <mergeCell ref="B14:F14"/>
    <mergeCell ref="B15:F15"/>
    <mergeCell ref="B17:F17"/>
    <mergeCell ref="B18:F18"/>
    <mergeCell ref="B16:F16"/>
    <mergeCell ref="B20:F20"/>
    <mergeCell ref="B5:F5"/>
    <mergeCell ref="B1:J3"/>
    <mergeCell ref="B7:F7"/>
    <mergeCell ref="B8:F8"/>
    <mergeCell ref="B6:F6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4:F34"/>
    <mergeCell ref="B35:F35"/>
    <mergeCell ref="B36:F36"/>
    <mergeCell ref="B37:F37"/>
    <mergeCell ref="B38:F38"/>
    <mergeCell ref="B33:F33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6:F56"/>
    <mergeCell ref="B57:F57"/>
    <mergeCell ref="B58:G58"/>
    <mergeCell ref="B51:F51"/>
    <mergeCell ref="B52:F52"/>
    <mergeCell ref="B53:F53"/>
    <mergeCell ref="B54:F54"/>
    <mergeCell ref="B55:F55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29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ht="15" customHeight="1" x14ac:dyDescent="0.2">
      <c r="A4" s="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29" t="s">
        <v>2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ht="16.5" customHeight="1" x14ac:dyDescent="0.2">
      <c r="A6" s="1"/>
      <c r="B6" s="131" t="s">
        <v>42</v>
      </c>
      <c r="C6" s="131"/>
      <c r="D6" s="131"/>
      <c r="E6" s="131"/>
      <c r="F6" s="131"/>
      <c r="G6" s="131"/>
      <c r="H6" s="131"/>
      <c r="I6" s="131"/>
      <c r="J6" s="131"/>
      <c r="K6" s="13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29" t="s">
        <v>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30" t="s">
        <v>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32" t="s">
        <v>14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33" t="s">
        <v>15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34" t="s">
        <v>22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35" t="s">
        <v>24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36" t="s">
        <v>26</v>
      </c>
      <c r="G14" s="136"/>
      <c r="H14" s="136"/>
      <c r="I14" s="136"/>
      <c r="J14" s="136"/>
      <c r="K14" s="136"/>
      <c r="L14" s="136"/>
      <c r="M14" s="136"/>
      <c r="N14" s="136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39" t="s">
        <v>28</v>
      </c>
      <c r="G15" s="139"/>
      <c r="H15" s="139"/>
      <c r="I15" s="139"/>
      <c r="J15" s="139"/>
      <c r="K15" s="139"/>
      <c r="L15" s="139"/>
      <c r="M15" s="139"/>
      <c r="N15" s="139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40" t="s">
        <v>30</v>
      </c>
      <c r="I16" s="140"/>
      <c r="J16" s="140"/>
      <c r="K16" s="140"/>
      <c r="L16" s="140"/>
      <c r="M16" s="140"/>
      <c r="N16" s="140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41" t="s">
        <v>32</v>
      </c>
      <c r="I17" s="141"/>
      <c r="J17" s="141"/>
      <c r="K17" s="141"/>
      <c r="L17" s="141"/>
      <c r="M17" s="141"/>
      <c r="N17" s="141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42" t="s">
        <v>34</v>
      </c>
      <c r="J18" s="142"/>
      <c r="K18" s="142"/>
      <c r="L18" s="142"/>
      <c r="M18" s="142"/>
      <c r="N18" s="142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43" t="s">
        <v>36</v>
      </c>
      <c r="K19" s="143"/>
      <c r="L19" s="143"/>
      <c r="M19" s="143"/>
      <c r="N19" s="143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37" t="s">
        <v>38</v>
      </c>
      <c r="L20" s="137"/>
      <c r="M20" s="137"/>
      <c r="N20" s="137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44" t="s">
        <v>38</v>
      </c>
      <c r="L21" s="144"/>
      <c r="M21" s="144"/>
      <c r="N21" s="144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38" t="s">
        <v>40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K20:N20"/>
    <mergeCell ref="B23:R23"/>
    <mergeCell ref="F15:N15"/>
    <mergeCell ref="H16:N16"/>
    <mergeCell ref="H17:N17"/>
    <mergeCell ref="I18:N18"/>
    <mergeCell ref="J19:N19"/>
    <mergeCell ref="K21:N21"/>
    <mergeCell ref="B10:N10"/>
    <mergeCell ref="B11:N11"/>
    <mergeCell ref="C12:N12"/>
    <mergeCell ref="D13:N13"/>
    <mergeCell ref="F14:N14"/>
    <mergeCell ref="B1:X1"/>
    <mergeCell ref="B3:X3"/>
    <mergeCell ref="B5:X5"/>
    <mergeCell ref="B7:X7"/>
    <mergeCell ref="B9:N9"/>
    <mergeCell ref="B4:K4"/>
    <mergeCell ref="B6:K6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39</vt:i4>
      </vt:variant>
    </vt:vector>
  </HeadingPairs>
  <TitlesOfParts>
    <vt:vector size="41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Неясова Мария Николаевна</cp:lastModifiedBy>
  <cp:revision>0</cp:revision>
  <cp:lastPrinted>2021-07-12T07:35:42Z</cp:lastPrinted>
  <dcterms:created xsi:type="dcterms:W3CDTF">2017-02-20T14:15:25Z</dcterms:created>
  <dcterms:modified xsi:type="dcterms:W3CDTF">2022-10-12T06:15:41Z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