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10545"/>
  </bookViews>
  <sheets>
    <sheet name="Пер. с 01.01.2020 по 31.08.2020" sheetId="4" r:id="rId1"/>
  </sheets>
  <definedNames>
    <definedName name="_xlnm._FilterDatabase" localSheetId="0" hidden="1">'Пер. с 01.01.2020 по 31.08.2020'!$A$19:$AP$54</definedName>
    <definedName name="_xlnm.Print_Area" localSheetId="0">'Пер. с 01.01.2020 по 31.08.2020'!$A$1:$AP$54</definedName>
  </definedNames>
  <calcPr calcId="162913"/>
</workbook>
</file>

<file path=xl/calcChain.xml><?xml version="1.0" encoding="utf-8"?>
<calcChain xmlns="http://schemas.openxmlformats.org/spreadsheetml/2006/main">
  <c r="D39" i="4" l="1"/>
  <c r="D22" i="4" l="1"/>
  <c r="D23" i="4"/>
  <c r="D24" i="4"/>
  <c r="D25" i="4"/>
  <c r="D26" i="4"/>
  <c r="D27" i="4"/>
  <c r="D28" i="4"/>
  <c r="D29" i="4"/>
  <c r="D30" i="4"/>
  <c r="D31" i="4"/>
  <c r="D32" i="4"/>
  <c r="D33" i="4"/>
  <c r="D34" i="4"/>
  <c r="D35" i="4"/>
  <c r="D36" i="4"/>
  <c r="D37" i="4"/>
  <c r="D38" i="4"/>
  <c r="D40" i="4"/>
  <c r="D41" i="4"/>
  <c r="D42" i="4"/>
  <c r="D43" i="4"/>
  <c r="D44" i="4"/>
  <c r="D45" i="4"/>
  <c r="D46" i="4"/>
  <c r="D47" i="4"/>
  <c r="D48" i="4"/>
  <c r="D49" i="4"/>
  <c r="D50" i="4"/>
  <c r="D51" i="4"/>
  <c r="D53" i="4" l="1"/>
  <c r="D20" i="4"/>
  <c r="E53" i="4" l="1"/>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D21" i="4"/>
  <c r="D52" i="4" s="1"/>
  <c r="D54" i="4" s="1"/>
  <c r="AM54" i="4" l="1"/>
  <c r="AI54" i="4"/>
  <c r="AE54" i="4"/>
  <c r="AA54" i="4"/>
  <c r="W54" i="4"/>
  <c r="S54" i="4"/>
  <c r="O54" i="4"/>
  <c r="K54" i="4"/>
  <c r="G54" i="4"/>
  <c r="AO54" i="4"/>
  <c r="AK54" i="4"/>
  <c r="AG54" i="4"/>
  <c r="AC54" i="4"/>
  <c r="Y54" i="4"/>
  <c r="U54" i="4"/>
  <c r="Q54" i="4"/>
  <c r="M54" i="4"/>
  <c r="I54" i="4"/>
  <c r="E54" i="4"/>
  <c r="AP54" i="4"/>
  <c r="AL54" i="4"/>
  <c r="AH54" i="4"/>
  <c r="AD54" i="4"/>
  <c r="Z54" i="4"/>
  <c r="V54" i="4"/>
  <c r="R54" i="4"/>
  <c r="N54" i="4"/>
  <c r="J54" i="4"/>
  <c r="F54" i="4"/>
  <c r="AN54" i="4"/>
  <c r="AJ54" i="4"/>
  <c r="AF54" i="4"/>
  <c r="AB54" i="4"/>
  <c r="X54" i="4"/>
  <c r="T54" i="4"/>
  <c r="P54" i="4"/>
  <c r="L54" i="4"/>
  <c r="H54" i="4"/>
</calcChain>
</file>

<file path=xl/sharedStrings.xml><?xml version="1.0" encoding="utf-8"?>
<sst xmlns="http://schemas.openxmlformats.org/spreadsheetml/2006/main" count="190" uniqueCount="98">
  <si>
    <t>в том числе:</t>
  </si>
  <si>
    <t>Х</t>
  </si>
  <si>
    <t>ИТОГ:</t>
  </si>
  <si>
    <t>Всего по сельской местности:</t>
  </si>
  <si>
    <t>Всего по городской местности:</t>
  </si>
  <si>
    <t>1.3</t>
  </si>
  <si>
    <t>1.2</t>
  </si>
  <si>
    <t>1.1</t>
  </si>
  <si>
    <t>Тип населенного пункта (городской / сельский)</t>
  </si>
  <si>
    <t>№ п/п</t>
  </si>
  <si>
    <t>старше трех лет</t>
  </si>
  <si>
    <t>от одного года 
до трех лет</t>
  </si>
  <si>
    <t>от двух месяцев 
до одного года</t>
  </si>
  <si>
    <t>в разновозрастных группах для воспитанников от двух месяцев до семи лет в сельской местности (воспитанники в возрасте от двух месяцев до одного года, от одного года до трех лет, старше трех лет)</t>
  </si>
  <si>
    <t>для слабослышащих воспитанников, для воспитанников с нарушениями опорно-двигательного аппарата, для воспитанников с умственной отсталостью умеренной, тяжелой степени, для воспитанников с аутизмом, для воспитанников со сложным дефектом (имеющих сочетание двух или более недостатков в физическом и (или) психическом развитии), для воспитанников с иными ограниченными возможностями здоровья</t>
  </si>
  <si>
    <t>для глухих воспитанников, для слепых воспитанников</t>
  </si>
  <si>
    <t>для воспитанников с тяжелыми нарушениями речи, для слабовидящих воспитанников, для воспитанников с амблиопией, косоглазием, для воспитанников с задержкой психического развития, для воспитанников с умственной отсталостью легкой степени</t>
  </si>
  <si>
    <t>для воспитанников с фонетико-фонематическим нарушением речи и нарушением произношения отдельных слов</t>
  </si>
  <si>
    <t>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</si>
  <si>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Оздоровительной направленности (дети с туберкулезной интоксикацией, часто болеющие дети и другие категории детей, нуждающихся в длительном лечении и проведении для них необходимого комплекса специальных лечебно-оздоровительных мероприятий)</t>
  </si>
  <si>
    <t>Компенсирующей направленности  для детей</t>
  </si>
  <si>
    <t>Общеразвивающей направленности для детей</t>
  </si>
  <si>
    <t>в том числе по направленностям групп:</t>
  </si>
  <si>
    <t>обучение в муниципальных дошкольных организациях с режимом работы круглосуточного пребывания</t>
  </si>
  <si>
    <t>обучение в муниципальных дошкольных организациях с режимом работы кратковременного пребывания</t>
  </si>
  <si>
    <t>обучение в муниципальных дошкольных организациях с режимом работы сокращенного дня</t>
  </si>
  <si>
    <t>обучение в муниципальных дошкольных организациях с режимом работы полного дня:</t>
  </si>
  <si>
    <t>Численность воспитанников  в муниципальных дошкольных образовательных организациях (человек), всего:</t>
  </si>
  <si>
    <t>Наименование муниципальных дошкольных образовательных организаций (в соответствии с организационно-правовыми документами)</t>
  </si>
  <si>
    <t>МБДОУ дс № 1 "Журавушка"</t>
  </si>
  <si>
    <t>городской</t>
  </si>
  <si>
    <t>МБДОУ "ДС № 3 "Теремок"</t>
  </si>
  <si>
    <t>МБДОУ дс № 5 "Улыбка"</t>
  </si>
  <si>
    <t>МАДОУ "ДС № 6 "Золотой ключик"</t>
  </si>
  <si>
    <t>МАДОУ "ДС № 7 "Лесная сказка"</t>
  </si>
  <si>
    <t>МБДОУ дс № 9 "Солнышко"</t>
  </si>
  <si>
    <t>МАДОУ "ДС № 10 "Ласточка"</t>
  </si>
  <si>
    <t>МАДОУ "ДС № 12 "Семицветик"</t>
  </si>
  <si>
    <t>МАДОУ "ДС № 19 "Яблонька"</t>
  </si>
  <si>
    <t>МАДОУ "ДС № 39 "Ромашка"</t>
  </si>
  <si>
    <t>МБДОУ "ДС № 41 "Радуга"</t>
  </si>
  <si>
    <t>МБДОУ дс № 42 "Родничок"</t>
  </si>
  <si>
    <t>МАДОУ "ДС № 2 "Колобок"</t>
  </si>
  <si>
    <t>сельский</t>
  </si>
  <si>
    <t>МБДОУ "ДС № 8 "Капелька"</t>
  </si>
  <si>
    <t>МБДОУ дс № 11 "Росинка"</t>
  </si>
  <si>
    <t>МБДОУ "ДС № 13 "Клубничка"</t>
  </si>
  <si>
    <t>МАДОУ "ДС № 14 "Ягодка"</t>
  </si>
  <si>
    <t>МАДОУ "ДС № 15 "Золотая рыбка"</t>
  </si>
  <si>
    <t>МБДОУ дс № 16 "Машенька"</t>
  </si>
  <si>
    <t>МБДОУ дс № 17 "Пчелка"</t>
  </si>
  <si>
    <t>МБДОУ "ДС № 18 "Кораблик"</t>
  </si>
  <si>
    <t>МБДОУ дс № 20 "Василек"</t>
  </si>
  <si>
    <t>МАДОУ "ДС № 21 "Гномик"</t>
  </si>
  <si>
    <t>МАДОУ "ДС № 22 "Город детства"</t>
  </si>
  <si>
    <t>МАДОУ "ДС № 23 "Калейдоскоп"</t>
  </si>
  <si>
    <t>МАДОУ "ДС № 24 "Жар-птица"</t>
  </si>
  <si>
    <t>МБДОУ "ДС № 25 "Колокольчик"</t>
  </si>
  <si>
    <t>МБДОУ дс № 26 "Лукоморье"</t>
  </si>
  <si>
    <t>МБДОУ "ДС № 27 "Бобренок"</t>
  </si>
  <si>
    <t>МБДОУ "ДС № 28 "Ивушка"</t>
  </si>
  <si>
    <t>МБДОУ "ДС № 29 "Мечта"</t>
  </si>
  <si>
    <t>МБДОУ дс № 45 "Сказка"</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</si>
  <si>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</si>
  <si>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</si>
  <si>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</si>
  <si>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</si>
  <si>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</si>
  <si>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</si>
  <si>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</si>
  <si>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</si>
  <si>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</si>
  <si>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</si>
  <si>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</si>
  <si>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</si>
  <si>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</si>
  <si>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</si>
  <si>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</si>
  <si>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</si>
  <si>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</si>
  <si>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</si>
  <si>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</si>
  <si>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</si>
  <si>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</si>
  <si>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</si>
  <si>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</si>
  <si>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</si>
  <si>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</si>
  <si>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</si>
  <si>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</si>
  <si>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</si>
  <si>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</si>
  <si>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Фактическая средняя численность воспитанников в период с 1 января 2020 года по 31 августа 2020 года в муниципальных дошкольных образовательных организациях в Ленинском городском округе Московской области, учитываемая при расчетах объемов расходов бюджета Московской области на 2020 год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</si>
  <si>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Приложение №2</t>
  </si>
  <si>
    <t xml:space="preserve">к постановлению администрации </t>
  </si>
  <si>
    <t>Ленинского городского округа</t>
  </si>
  <si>
    <t>Московской области</t>
  </si>
  <si>
    <t>от ______________ № 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</si>
</sst>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р_."/>
  </numFmts>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2"/>
      <name val="Times New Roman"/>
      <family val="1"/>
      <charset val="204"/>
    </font>
    <font>
      <sz val="11"/>
      <name val="Times New Roman"/>
      <family val="1"/>
      <charset val="204"/>
    </font>
    <font>
      <b/>
      <sz val="12"/>
      <name val="Times New Roman"/>
      <family val="1"/>
      <charset val="204"/>
    </font>
    <font>
      <b/>
      <sz val="14"/>
      <name val="Times New Roman"/>
      <family val="1"/>
      <charset val="204"/>
    </font>
    <font>
      <b/>
      <sz val="14"/>
      <color theme="1"/>
      <name val="Times New Roman"/>
      <family val="1"/>
      <charset val="204"/>
    </font>
    <font>
      <sz val="14"/>
      <name val="Times New Roman"/>
      <family val="1"/>
      <charset val="204"/>
    </font>
    <font>
      <sz val="16"/>
      <name val="Times New Roman"/>
      <family val="1"/>
      <charset val="204"/>
    </font>
    <font>
      <sz val="11"/>
      <color indexed="8"/>
      <name val="Calibri"/>
      <family val="2"/>
      <charset val="204"/>
    </font>
    <font>
      <b/>
      <sz val="16"/>
      <color indexed="8"/>
      <name val="Times New Roman"/>
      <family val="1"/>
      <charset val="204"/>
    </font>
    <font>
      <sz val="20"/>
      <color indexed="8"/>
      <name val="Times New Roman"/>
      <family val="1"/>
      <charset val="204"/>
    </font>
    <font>
      <sz val="14"/>
      <name val="Arial Cyr"/>
      <charset val="204"/>
    </font>
    <font>
      <sz val="16"/>
      <color theme="1"/>
      <name val="Times New Roman"/>
      <family val="1"/>
      <charset val="204"/>
    </font>
    <font>
      <sz val="14"/>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10" fillId="0" borderId="0"/>
    <xf numFmtId="0" fontId="16" fillId="0" borderId="0"/>
  </cellStyleXfs>
  <cellXfs count="32">
    <xf numFmtId="0" fontId="0" fillId="0" borderId="0" xfId="0"/>
    <xf numFmtId="3" fontId="3" fillId="0" borderId="0" xfId="1" applyNumberFormat="1" applyFont="1" applyFill="1" applyAlignment="1">
      <alignment horizontal="center" vertical="center"/>
    </xf>
    <xf numFmtId="3" fontId="4" fillId="0" borderId="0" xfId="1" applyNumberFormat="1" applyFont="1" applyFill="1" applyAlignment="1">
      <alignment horizontal="center" vertical="center"/>
    </xf>
    <xf numFmtId="164" fontId="5" fillId="0" borderId="0" xfId="1" applyNumberFormat="1" applyFont="1" applyFill="1" applyAlignment="1">
      <alignment horizontal="center" vertical="center"/>
    </xf>
    <xf numFmtId="164" fontId="6" fillId="0" borderId="1" xfId="1" applyNumberFormat="1" applyFont="1" applyFill="1" applyBorder="1" applyAlignment="1" applyProtection="1">
      <alignment horizontal="center" vertical="center" wrapText="1"/>
      <protection locked="0"/>
    </xf>
    <xf numFmtId="164" fontId="6" fillId="0" borderId="1" xfId="1" applyNumberFormat="1" applyFont="1" applyFill="1" applyBorder="1" applyAlignment="1" applyProtection="1">
      <alignment horizontal="left" vertical="center" wrapText="1"/>
      <protection locked="0"/>
    </xf>
    <xf numFmtId="3" fontId="6"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left" vertical="center" wrapText="1"/>
    </xf>
    <xf numFmtId="3" fontId="4" fillId="0" borderId="0"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3" fontId="3" fillId="0" borderId="0" xfId="1" applyNumberFormat="1" applyFont="1" applyFill="1" applyAlignment="1">
      <alignment horizontal="center" vertical="center" wrapText="1"/>
    </xf>
    <xf numFmtId="3" fontId="8" fillId="0" borderId="0" xfId="1" applyNumberFormat="1" applyFont="1" applyFill="1" applyAlignment="1">
      <alignment horizontal="center" vertical="center" wrapText="1"/>
    </xf>
    <xf numFmtId="3" fontId="9" fillId="0" borderId="0" xfId="1" applyNumberFormat="1" applyFont="1" applyFill="1" applyAlignment="1">
      <alignment horizontal="right" vertical="center"/>
    </xf>
    <xf numFmtId="0" fontId="11" fillId="0" borderId="0" xfId="2" applyFont="1" applyFill="1" applyBorder="1" applyAlignment="1">
      <alignment horizontal="center" vertical="center" wrapText="1"/>
    </xf>
    <xf numFmtId="0" fontId="13" fillId="0"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horizontal="left" vertical="center"/>
    </xf>
    <xf numFmtId="0" fontId="15" fillId="2" borderId="0" xfId="1" applyFont="1" applyFill="1" applyAlignment="1">
      <alignment vertical="center"/>
    </xf>
    <xf numFmtId="0" fontId="14" fillId="2" borderId="0" xfId="1" applyFont="1" applyFill="1" applyAlignment="1">
      <alignment horizontal="left" vertical="center"/>
    </xf>
    <xf numFmtId="0" fontId="2" fillId="2" borderId="0" xfId="1" applyFont="1" applyFill="1" applyBorder="1" applyAlignment="1">
      <alignment vertical="center"/>
    </xf>
    <xf numFmtId="164" fontId="8" fillId="0" borderId="1" xfId="1" applyNumberFormat="1" applyFont="1" applyFill="1" applyBorder="1" applyAlignment="1">
      <alignment horizontal="center" vertical="center" wrapText="1"/>
    </xf>
    <xf numFmtId="3" fontId="4" fillId="0" borderId="0" xfId="1" applyNumberFormat="1" applyFont="1" applyFill="1" applyAlignment="1">
      <alignment horizontal="center" vertical="center" wrapText="1"/>
    </xf>
    <xf numFmtId="3" fontId="8" fillId="0" borderId="1" xfId="3" applyNumberFormat="1" applyFont="1" applyFill="1" applyBorder="1" applyAlignment="1">
      <alignment horizontal="center" vertical="center" wrapText="1"/>
    </xf>
    <xf numFmtId="3" fontId="8" fillId="0" borderId="2" xfId="3" applyNumberFormat="1" applyFont="1" applyFill="1" applyBorder="1" applyAlignment="1">
      <alignment vertical="center" wrapText="1"/>
    </xf>
    <xf numFmtId="3" fontId="8" fillId="0" borderId="0" xfId="3" applyNumberFormat="1" applyFont="1" applyFill="1" applyBorder="1" applyAlignment="1">
      <alignment vertical="center" wrapText="1"/>
    </xf>
    <xf numFmtId="164" fontId="6" fillId="0" borderId="1" xfId="1" applyNumberFormat="1" applyFont="1" applyFill="1" applyBorder="1" applyAlignment="1">
      <alignment horizontal="center" vertical="center"/>
    </xf>
    <xf numFmtId="165" fontId="3" fillId="0" borderId="1" xfId="0" applyNumberFormat="1" applyFont="1" applyFill="1" applyBorder="1" applyAlignment="1" applyProtection="1">
      <alignment horizontal="left" vertical="center" wrapText="1"/>
      <protection locked="0"/>
    </xf>
    <xf numFmtId="3" fontId="8" fillId="0" borderId="1" xfId="3" applyNumberFormat="1" applyFont="1" applyFill="1" applyBorder="1" applyAlignment="1">
      <alignment horizontal="center" vertical="center" wrapText="1"/>
    </xf>
    <xf numFmtId="0" fontId="12" fillId="0" borderId="0" xfId="2" applyFont="1" applyFill="1" applyBorder="1" applyAlignment="1">
      <alignment horizontal="center" vertical="center" wrapText="1"/>
    </xf>
    <xf numFmtId="3" fontId="3" fillId="0" borderId="1" xfId="1" applyNumberFormat="1" applyFont="1" applyFill="1" applyBorder="1" applyAlignment="1">
      <alignment horizontal="center" vertical="center" wrapText="1"/>
    </xf>
  </cellXfs>
  <cellStyles count="4">
    <cellStyle name="Обычный" xfId="0" builtinId="0"/>
    <cellStyle name="Обычный 2" xfId="1"/>
    <cellStyle name="Обычный 2 2 3" xfId="3"/>
    <cellStyle name="Обычный 3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
  <sheetViews>
    <sheetView tabSelected="1" view="pageLayout" topLeftCell="P4" zoomScaleNormal="55" zoomScaleSheetLayoutView="55" workbookViewId="0">
      <selection activeCell="AA6" sqref="AA6"/>
    </sheetView>
  </sheetViews>
  <sheetFormatPr defaultColWidth="10.42578125" defaultRowHeight="18" customHeight="1" x14ac:dyDescent="0.25"/>
  <cols>
    <col min="1" max="1" width="7.42578125" style="1" customWidth="1"/>
    <col min="2" max="2" width="38.5703125" style="2" customWidth="1"/>
    <col min="3" max="3" width="15.5703125" style="2" customWidth="1"/>
    <col min="4" max="4" width="19.5703125" style="2" customWidth="1"/>
    <col min="5" max="5" width="10.28515625" style="16" customWidth="1"/>
    <col min="6" max="6" width="9.5703125" style="16" customWidth="1"/>
    <col min="7" max="7" width="11.7109375" style="16" customWidth="1"/>
    <col min="8" max="8" width="11" style="16" customWidth="1"/>
    <col min="9" max="9" width="10" style="16" customWidth="1"/>
    <col min="10" max="10" width="9.28515625" style="16" customWidth="1"/>
    <col min="11" max="11" width="19.140625" style="16" customWidth="1"/>
    <col min="12" max="12" width="11.5703125" style="16" customWidth="1"/>
    <col min="13" max="13" width="12.42578125" style="16" customWidth="1"/>
    <col min="14" max="14" width="18" style="16" customWidth="1"/>
    <col min="15" max="15" width="20.140625" style="16" customWidth="1"/>
    <col min="16" max="16" width="16.5703125" style="16" customWidth="1"/>
    <col min="17" max="18" width="12.140625" style="16" customWidth="1"/>
    <col min="19" max="19" width="26.140625" style="16" customWidth="1"/>
    <col min="20" max="20" width="8.5703125" style="16" customWidth="1"/>
    <col min="21" max="21" width="9.85546875" style="16" customWidth="1"/>
    <col min="22" max="22" width="12.140625" style="16" customWidth="1"/>
    <col min="23" max="23" width="10.5703125" style="16" customWidth="1"/>
    <col min="24" max="24" width="20.85546875" style="16" customWidth="1"/>
    <col min="25" max="25" width="26.7109375" style="16" customWidth="1"/>
    <col min="26" max="26" width="18.42578125" style="16" customWidth="1"/>
    <col min="27" max="27" width="37.28515625" style="16" customWidth="1"/>
    <col min="28" max="28" width="26.7109375" style="16" customWidth="1"/>
    <col min="29" max="30" width="12.5703125" style="16" customWidth="1"/>
    <col min="31" max="31" width="29.140625" style="16" customWidth="1"/>
    <col min="32" max="32" width="19" style="16" customWidth="1"/>
    <col min="33" max="33" width="41" style="16" customWidth="1"/>
    <col min="34" max="34" width="11.28515625" style="16" customWidth="1"/>
    <col min="35" max="35" width="9.85546875" style="16" customWidth="1"/>
    <col min="36" max="37" width="13.140625" style="16" customWidth="1"/>
    <col min="38" max="38" width="25.85546875" style="16" customWidth="1"/>
    <col min="39" max="39" width="18.85546875" style="16" customWidth="1"/>
    <col min="40" max="40" width="37.5703125" style="16" customWidth="1"/>
    <col min="41" max="41" width="25" style="16" customWidth="1"/>
    <col min="42" max="42" width="22.7109375" style="16" customWidth="1"/>
    <col min="43" max="16384" width="10.42578125" style="1"/>
  </cols>
  <sheetData>
    <row r="1" spans="1:42" ht="20.25" x14ac:dyDescent="0.25">
      <c r="AB1" s="14" t="s">
        <v>93</v>
      </c>
    </row>
    <row r="2" spans="1:42" ht="20.25" x14ac:dyDescent="0.25">
      <c r="AB2" s="14" t="s">
        <v>94</v>
      </c>
    </row>
    <row r="3" spans="1:42" ht="20.25" x14ac:dyDescent="0.25">
      <c r="AB3" s="14" t="s">
        <v>95</v>
      </c>
    </row>
    <row r="4" spans="1:42" ht="20.25" x14ac:dyDescent="0.25">
      <c r="AB4" s="14" t="s">
        <v>96</v>
      </c>
    </row>
    <row r="5" spans="1:42" ht="20.25" x14ac:dyDescent="0.25">
      <c r="AB5" s="14" t="s">
        <v>97</v>
      </c>
    </row>
    <row r="6" spans="1:42" ht="162.75" customHeight="1" x14ac:dyDescent="0.25">
      <c r="D6" s="30" t="s">
        <v>92</v>
      </c>
      <c r="E6" s="30"/>
      <c r="F6" s="30"/>
      <c r="G6" s="30"/>
      <c r="H6" s="30"/>
      <c r="I6" s="30"/>
      <c r="J6" s="30"/>
      <c r="K6" s="30"/>
      <c r="L6" s="30"/>
      <c r="M6" s="30"/>
      <c r="N6" s="30"/>
      <c r="O6" s="30"/>
      <c r="P6" s="30"/>
      <c r="Q6" s="30"/>
      <c r="R6" s="30"/>
      <c r="S6" s="30"/>
      <c r="T6" s="30"/>
      <c r="U6" s="30"/>
      <c r="V6" s="30"/>
      <c r="W6" s="30"/>
      <c r="X6" s="30"/>
      <c r="Y6" s="30"/>
      <c r="Z6" s="30"/>
      <c r="AA6" s="26"/>
      <c r="AB6" s="26"/>
      <c r="AC6" s="26"/>
      <c r="AD6" s="26"/>
      <c r="AE6" s="26"/>
      <c r="AF6" s="26"/>
      <c r="AG6" s="26"/>
      <c r="AH6" s="26"/>
      <c r="AI6" s="26"/>
      <c r="AJ6" s="26"/>
      <c r="AK6" s="26"/>
      <c r="AL6" s="26"/>
      <c r="AM6" s="26"/>
      <c r="AN6" s="26"/>
      <c r="AO6" s="26"/>
      <c r="AP6" s="26"/>
    </row>
    <row r="7" spans="1:42" ht="20.25" x14ac:dyDescent="0.25">
      <c r="D7" s="1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ht="18.75" customHeight="1" x14ac:dyDescent="0.25">
      <c r="A8" s="31" t="s">
        <v>9</v>
      </c>
      <c r="B8" s="31" t="s">
        <v>28</v>
      </c>
      <c r="C8" s="31" t="s">
        <v>8</v>
      </c>
      <c r="D8" s="31" t="s">
        <v>27</v>
      </c>
      <c r="E8" s="29" t="s">
        <v>0</v>
      </c>
      <c r="F8" s="29"/>
      <c r="G8" s="29"/>
      <c r="H8" s="29"/>
      <c r="I8" s="29"/>
      <c r="J8" s="29"/>
      <c r="K8" s="29"/>
      <c r="L8" s="29"/>
      <c r="M8" s="29"/>
      <c r="N8" s="29"/>
      <c r="O8" s="29"/>
      <c r="P8" s="29"/>
      <c r="Q8" s="29"/>
      <c r="R8" s="29"/>
      <c r="S8" s="29"/>
      <c r="T8" s="29"/>
      <c r="U8" s="29"/>
      <c r="V8" s="29"/>
      <c r="W8" s="29"/>
      <c r="X8" s="29"/>
      <c r="Y8" s="29"/>
      <c r="Z8" s="29"/>
      <c r="AA8" s="29"/>
      <c r="AB8" s="29"/>
      <c r="AC8" s="29" t="s">
        <v>0</v>
      </c>
      <c r="AD8" s="29"/>
      <c r="AE8" s="29"/>
      <c r="AF8" s="29"/>
      <c r="AG8" s="29"/>
      <c r="AH8" s="29"/>
      <c r="AI8" s="29"/>
      <c r="AJ8" s="29"/>
      <c r="AK8" s="29"/>
      <c r="AL8" s="29"/>
      <c r="AM8" s="29"/>
      <c r="AN8" s="29"/>
      <c r="AO8" s="29"/>
      <c r="AP8" s="29"/>
    </row>
    <row r="9" spans="1:42" s="13" customFormat="1" ht="48.75" customHeight="1" x14ac:dyDescent="0.25">
      <c r="A9" s="31"/>
      <c r="B9" s="31"/>
      <c r="C9" s="31"/>
      <c r="D9" s="31"/>
      <c r="E9" s="29" t="s">
        <v>26</v>
      </c>
      <c r="F9" s="29"/>
      <c r="G9" s="29"/>
      <c r="H9" s="29"/>
      <c r="I9" s="29"/>
      <c r="J9" s="29"/>
      <c r="K9" s="29"/>
      <c r="L9" s="29"/>
      <c r="M9" s="29"/>
      <c r="N9" s="29"/>
      <c r="O9" s="29"/>
      <c r="P9" s="29"/>
      <c r="Q9" s="29"/>
      <c r="R9" s="29"/>
      <c r="S9" s="29"/>
      <c r="T9" s="29" t="s">
        <v>25</v>
      </c>
      <c r="U9" s="29"/>
      <c r="V9" s="29"/>
      <c r="W9" s="29"/>
      <c r="X9" s="29"/>
      <c r="Y9" s="29"/>
      <c r="Z9" s="29"/>
      <c r="AA9" s="29"/>
      <c r="AB9" s="29"/>
      <c r="AC9" s="29" t="s">
        <v>24</v>
      </c>
      <c r="AD9" s="29"/>
      <c r="AE9" s="29"/>
      <c r="AF9" s="29"/>
      <c r="AG9" s="29"/>
      <c r="AH9" s="29" t="s">
        <v>23</v>
      </c>
      <c r="AI9" s="29"/>
      <c r="AJ9" s="29"/>
      <c r="AK9" s="29"/>
      <c r="AL9" s="29"/>
      <c r="AM9" s="29"/>
      <c r="AN9" s="29"/>
      <c r="AO9" s="29"/>
      <c r="AP9" s="29"/>
    </row>
    <row r="10" spans="1:42" s="12" customFormat="1" ht="39.75" customHeight="1" x14ac:dyDescent="0.25">
      <c r="A10" s="31"/>
      <c r="B10" s="31"/>
      <c r="C10" s="31"/>
      <c r="D10" s="31"/>
      <c r="E10" s="29" t="s">
        <v>22</v>
      </c>
      <c r="F10" s="29"/>
      <c r="G10" s="29"/>
      <c r="H10" s="29"/>
      <c r="I10" s="29"/>
      <c r="J10" s="29"/>
      <c r="K10" s="29"/>
      <c r="L10" s="29"/>
      <c r="M10" s="29"/>
      <c r="N10" s="29"/>
      <c r="O10" s="29"/>
      <c r="P10" s="29"/>
      <c r="Q10" s="29"/>
      <c r="R10" s="29"/>
      <c r="S10" s="29"/>
      <c r="T10" s="29" t="s">
        <v>22</v>
      </c>
      <c r="U10" s="29"/>
      <c r="V10" s="29"/>
      <c r="W10" s="29"/>
      <c r="X10" s="29"/>
      <c r="Y10" s="29"/>
      <c r="Z10" s="29"/>
      <c r="AA10" s="29"/>
      <c r="AB10" s="29"/>
      <c r="AC10" s="29" t="s">
        <v>22</v>
      </c>
      <c r="AD10" s="29"/>
      <c r="AE10" s="29"/>
      <c r="AF10" s="29"/>
      <c r="AG10" s="29"/>
      <c r="AH10" s="29" t="s">
        <v>22</v>
      </c>
      <c r="AI10" s="29"/>
      <c r="AJ10" s="29"/>
      <c r="AK10" s="29"/>
      <c r="AL10" s="29"/>
      <c r="AM10" s="29"/>
      <c r="AN10" s="29"/>
      <c r="AO10" s="29"/>
      <c r="AP10" s="29"/>
    </row>
    <row r="11" spans="1:42" s="13" customFormat="1" ht="18.75" customHeight="1" x14ac:dyDescent="0.25">
      <c r="A11" s="31"/>
      <c r="B11" s="31"/>
      <c r="C11" s="31"/>
      <c r="D11" s="31"/>
      <c r="E11" s="29" t="s">
        <v>21</v>
      </c>
      <c r="F11" s="29"/>
      <c r="G11" s="29"/>
      <c r="H11" s="29"/>
      <c r="I11" s="29"/>
      <c r="J11" s="29"/>
      <c r="K11" s="29" t="s">
        <v>20</v>
      </c>
      <c r="L11" s="29"/>
      <c r="M11" s="29"/>
      <c r="N11" s="29"/>
      <c r="O11" s="29"/>
      <c r="P11" s="29"/>
      <c r="Q11" s="29" t="s">
        <v>19</v>
      </c>
      <c r="R11" s="29"/>
      <c r="S11" s="29" t="s">
        <v>18</v>
      </c>
      <c r="T11" s="29" t="s">
        <v>21</v>
      </c>
      <c r="U11" s="29"/>
      <c r="V11" s="29"/>
      <c r="W11" s="29"/>
      <c r="X11" s="29" t="s">
        <v>20</v>
      </c>
      <c r="Y11" s="29"/>
      <c r="Z11" s="29"/>
      <c r="AA11" s="29"/>
      <c r="AB11" s="29" t="s">
        <v>18</v>
      </c>
      <c r="AC11" s="29" t="s">
        <v>21</v>
      </c>
      <c r="AD11" s="29"/>
      <c r="AE11" s="29" t="s">
        <v>20</v>
      </c>
      <c r="AF11" s="29"/>
      <c r="AG11" s="29"/>
      <c r="AH11" s="29" t="s">
        <v>21</v>
      </c>
      <c r="AI11" s="29"/>
      <c r="AJ11" s="29"/>
      <c r="AK11" s="29"/>
      <c r="AL11" s="29" t="s">
        <v>20</v>
      </c>
      <c r="AM11" s="29"/>
      <c r="AN11" s="29"/>
      <c r="AO11" s="29" t="s">
        <v>19</v>
      </c>
      <c r="AP11" s="29" t="s">
        <v>18</v>
      </c>
    </row>
    <row r="12" spans="1:42" s="13" customFormat="1" ht="18.75" customHeight="1" x14ac:dyDescent="0.25">
      <c r="A12" s="31"/>
      <c r="B12" s="31"/>
      <c r="C12" s="31"/>
      <c r="D12" s="31"/>
      <c r="E12" s="29"/>
      <c r="F12" s="29"/>
      <c r="G12" s="29"/>
      <c r="H12" s="29"/>
      <c r="I12" s="29"/>
      <c r="J12" s="29"/>
      <c r="K12" s="29" t="s">
        <v>17</v>
      </c>
      <c r="L12" s="29" t="s">
        <v>16</v>
      </c>
      <c r="M12" s="29"/>
      <c r="N12" s="29" t="s">
        <v>15</v>
      </c>
      <c r="O12" s="29" t="s">
        <v>14</v>
      </c>
      <c r="P12" s="29"/>
      <c r="Q12" s="29"/>
      <c r="R12" s="29"/>
      <c r="S12" s="29"/>
      <c r="T12" s="29"/>
      <c r="U12" s="29"/>
      <c r="V12" s="29"/>
      <c r="W12" s="29"/>
      <c r="X12" s="29" t="s">
        <v>17</v>
      </c>
      <c r="Y12" s="29" t="s">
        <v>16</v>
      </c>
      <c r="Z12" s="29" t="s">
        <v>15</v>
      </c>
      <c r="AA12" s="29" t="s">
        <v>14</v>
      </c>
      <c r="AB12" s="29"/>
      <c r="AC12" s="29"/>
      <c r="AD12" s="29"/>
      <c r="AE12" s="29" t="s">
        <v>16</v>
      </c>
      <c r="AF12" s="29" t="s">
        <v>15</v>
      </c>
      <c r="AG12" s="29" t="s">
        <v>14</v>
      </c>
      <c r="AH12" s="29"/>
      <c r="AI12" s="29"/>
      <c r="AJ12" s="29"/>
      <c r="AK12" s="29"/>
      <c r="AL12" s="29" t="s">
        <v>16</v>
      </c>
      <c r="AM12" s="29" t="s">
        <v>15</v>
      </c>
      <c r="AN12" s="29" t="s">
        <v>14</v>
      </c>
      <c r="AO12" s="29"/>
      <c r="AP12" s="29"/>
    </row>
    <row r="13" spans="1:42" s="23" customFormat="1" ht="21.75" customHeight="1" x14ac:dyDescent="0.25">
      <c r="A13" s="31"/>
      <c r="B13" s="31"/>
      <c r="C13" s="31"/>
      <c r="D13" s="31"/>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row>
    <row r="14" spans="1:42" s="23" customFormat="1" ht="18.75" customHeight="1" x14ac:dyDescent="0.25">
      <c r="A14" s="31"/>
      <c r="B14" s="31"/>
      <c r="C14" s="31"/>
      <c r="D14" s="31"/>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row>
    <row r="15" spans="1:42" s="23" customFormat="1" ht="15" customHeight="1" x14ac:dyDescent="0.25">
      <c r="A15" s="31"/>
      <c r="B15" s="31"/>
      <c r="C15" s="31"/>
      <c r="D15" s="31"/>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row>
    <row r="16" spans="1:42" s="23" customFormat="1" ht="18.75" customHeight="1" x14ac:dyDescent="0.25">
      <c r="A16" s="31"/>
      <c r="B16" s="31"/>
      <c r="C16" s="31"/>
      <c r="D16" s="31"/>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23" customFormat="1" ht="232.5" customHeight="1" x14ac:dyDescent="0.25">
      <c r="A17" s="31"/>
      <c r="B17" s="31"/>
      <c r="C17" s="31"/>
      <c r="D17" s="31"/>
      <c r="E17" s="29" t="s">
        <v>12</v>
      </c>
      <c r="F17" s="29" t="s">
        <v>11</v>
      </c>
      <c r="G17" s="29" t="s">
        <v>10</v>
      </c>
      <c r="H17" s="29" t="s">
        <v>13</v>
      </c>
      <c r="I17" s="29"/>
      <c r="J17" s="29"/>
      <c r="K17" s="29"/>
      <c r="L17" s="29"/>
      <c r="M17" s="29"/>
      <c r="N17" s="29"/>
      <c r="O17" s="29"/>
      <c r="P17" s="29"/>
      <c r="Q17" s="29"/>
      <c r="R17" s="29"/>
      <c r="S17" s="29"/>
      <c r="T17" s="29" t="s">
        <v>11</v>
      </c>
      <c r="U17" s="29" t="s">
        <v>10</v>
      </c>
      <c r="V17" s="29" t="s">
        <v>13</v>
      </c>
      <c r="W17" s="29"/>
      <c r="X17" s="29"/>
      <c r="Y17" s="29"/>
      <c r="Z17" s="29"/>
      <c r="AA17" s="29"/>
      <c r="AB17" s="29"/>
      <c r="AC17" s="29"/>
      <c r="AD17" s="29"/>
      <c r="AE17" s="29"/>
      <c r="AF17" s="29"/>
      <c r="AG17" s="29"/>
      <c r="AH17" s="29" t="s">
        <v>11</v>
      </c>
      <c r="AI17" s="29" t="s">
        <v>10</v>
      </c>
      <c r="AJ17" s="29" t="s">
        <v>13</v>
      </c>
      <c r="AK17" s="29"/>
      <c r="AL17" s="29"/>
      <c r="AM17" s="29"/>
      <c r="AN17" s="29"/>
      <c r="AO17" s="29"/>
      <c r="AP17" s="29"/>
    </row>
    <row r="18" spans="1:42" s="23" customFormat="1" ht="101.25" customHeight="1" x14ac:dyDescent="0.25">
      <c r="A18" s="31"/>
      <c r="B18" s="31"/>
      <c r="C18" s="31"/>
      <c r="D18" s="31"/>
      <c r="E18" s="29"/>
      <c r="F18" s="29"/>
      <c r="G18" s="29"/>
      <c r="H18" s="24" t="s">
        <v>12</v>
      </c>
      <c r="I18" s="24" t="s">
        <v>11</v>
      </c>
      <c r="J18" s="24" t="s">
        <v>10</v>
      </c>
      <c r="K18" s="24" t="s">
        <v>10</v>
      </c>
      <c r="L18" s="24" t="s">
        <v>11</v>
      </c>
      <c r="M18" s="24" t="s">
        <v>10</v>
      </c>
      <c r="N18" s="24" t="s">
        <v>10</v>
      </c>
      <c r="O18" s="24" t="s">
        <v>11</v>
      </c>
      <c r="P18" s="24" t="s">
        <v>10</v>
      </c>
      <c r="Q18" s="24" t="s">
        <v>11</v>
      </c>
      <c r="R18" s="24" t="s">
        <v>10</v>
      </c>
      <c r="S18" s="24" t="s">
        <v>10</v>
      </c>
      <c r="T18" s="29"/>
      <c r="U18" s="29"/>
      <c r="V18" s="24" t="s">
        <v>11</v>
      </c>
      <c r="W18" s="24" t="s">
        <v>10</v>
      </c>
      <c r="X18" s="24" t="s">
        <v>10</v>
      </c>
      <c r="Y18" s="24" t="s">
        <v>10</v>
      </c>
      <c r="Z18" s="24" t="s">
        <v>10</v>
      </c>
      <c r="AA18" s="24" t="s">
        <v>10</v>
      </c>
      <c r="AB18" s="24" t="s">
        <v>10</v>
      </c>
      <c r="AC18" s="24" t="s">
        <v>11</v>
      </c>
      <c r="AD18" s="24" t="s">
        <v>10</v>
      </c>
      <c r="AE18" s="24" t="s">
        <v>10</v>
      </c>
      <c r="AF18" s="24" t="s">
        <v>10</v>
      </c>
      <c r="AG18" s="24" t="s">
        <v>10</v>
      </c>
      <c r="AH18" s="29"/>
      <c r="AI18" s="29"/>
      <c r="AJ18" s="24" t="s">
        <v>11</v>
      </c>
      <c r="AK18" s="24" t="s">
        <v>10</v>
      </c>
      <c r="AL18" s="24" t="s">
        <v>10</v>
      </c>
      <c r="AM18" s="24" t="s">
        <v>10</v>
      </c>
      <c r="AN18" s="24" t="s">
        <v>10</v>
      </c>
      <c r="AO18" s="24" t="s">
        <v>10</v>
      </c>
      <c r="AP18" s="24" t="s">
        <v>10</v>
      </c>
    </row>
    <row r="19" spans="1:42" s="9" customFormat="1" ht="18.75" x14ac:dyDescent="0.25">
      <c r="A19" s="10">
        <v>1</v>
      </c>
      <c r="B19" s="10">
        <v>2</v>
      </c>
      <c r="C19" s="10">
        <v>3</v>
      </c>
      <c r="D19" s="10">
        <v>4</v>
      </c>
      <c r="E19" s="10">
        <v>5</v>
      </c>
      <c r="F19" s="10">
        <v>6</v>
      </c>
      <c r="G19" s="10">
        <v>7</v>
      </c>
      <c r="H19" s="10">
        <v>8</v>
      </c>
      <c r="I19" s="10">
        <v>9</v>
      </c>
      <c r="J19" s="10">
        <v>10</v>
      </c>
      <c r="K19" s="10">
        <v>11</v>
      </c>
      <c r="L19" s="10">
        <v>12</v>
      </c>
      <c r="M19" s="10">
        <v>13</v>
      </c>
      <c r="N19" s="10">
        <v>14</v>
      </c>
      <c r="O19" s="10">
        <v>15</v>
      </c>
      <c r="P19" s="10">
        <v>16</v>
      </c>
      <c r="Q19" s="10">
        <v>17</v>
      </c>
      <c r="R19" s="10">
        <v>18</v>
      </c>
      <c r="S19" s="10">
        <v>19</v>
      </c>
      <c r="T19" s="10">
        <v>20</v>
      </c>
      <c r="U19" s="10">
        <v>21</v>
      </c>
      <c r="V19" s="10">
        <v>22</v>
      </c>
      <c r="W19" s="10">
        <v>23</v>
      </c>
      <c r="X19" s="10">
        <v>24</v>
      </c>
      <c r="Y19" s="10">
        <v>25</v>
      </c>
      <c r="Z19" s="10">
        <v>26</v>
      </c>
      <c r="AA19" s="10">
        <v>27</v>
      </c>
      <c r="AB19" s="10">
        <v>28</v>
      </c>
      <c r="AC19" s="10">
        <v>29</v>
      </c>
      <c r="AD19" s="10">
        <v>30</v>
      </c>
      <c r="AE19" s="10">
        <v>31</v>
      </c>
      <c r="AF19" s="10">
        <v>32</v>
      </c>
      <c r="AG19" s="10">
        <v>33</v>
      </c>
      <c r="AH19" s="10">
        <v>34</v>
      </c>
      <c r="AI19" s="10">
        <v>35</v>
      </c>
      <c r="AJ19" s="10">
        <v>36</v>
      </c>
      <c r="AK19" s="10">
        <v>37</v>
      </c>
      <c r="AL19" s="10">
        <v>38</v>
      </c>
      <c r="AM19" s="10">
        <v>39</v>
      </c>
      <c r="AN19" s="10">
        <v>40</v>
      </c>
      <c r="AO19" s="10">
        <v>41</v>
      </c>
      <c r="AP19" s="10">
        <v>42</v>
      </c>
    </row>
    <row r="20" spans="1:42" s="9" customFormat="1" ht="18.75" x14ac:dyDescent="0.25">
      <c r="A20" s="11" t="s">
        <v>7</v>
      </c>
      <c r="B20" s="28" t="s">
        <v>29</v>
      </c>
      <c r="C20" s="10" t="s">
        <v>30</v>
      </c>
      <c r="D20" s="22">
        <f>SUM(E20:AP20)</f>
        <v>188.6</v>
      </c>
      <c r="E20" s="22">
        <v>0</v>
      </c>
      <c r="F20" s="22">
        <v>0</v>
      </c>
      <c r="G20" s="22">
        <v>188.6</v>
      </c>
      <c r="H20" s="22">
        <v>0</v>
      </c>
      <c r="I20" s="22">
        <v>0</v>
      </c>
      <c r="J20" s="22">
        <v>0</v>
      </c>
      <c r="K20" s="22">
        <v>0</v>
      </c>
      <c r="L20" s="22">
        <v>0</v>
      </c>
      <c r="M20" s="22">
        <v>0</v>
      </c>
      <c r="N20" s="22">
        <v>0</v>
      </c>
      <c r="O20" s="22">
        <v>0</v>
      </c>
      <c r="P20" s="22">
        <v>0</v>
      </c>
      <c r="Q20" s="22">
        <v>0</v>
      </c>
      <c r="R20" s="22">
        <v>0</v>
      </c>
      <c r="S20" s="22">
        <v>0</v>
      </c>
      <c r="T20" s="22"/>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row>
    <row r="21" spans="1:42" s="9" customFormat="1" ht="18.75" x14ac:dyDescent="0.25">
      <c r="A21" s="11" t="s">
        <v>6</v>
      </c>
      <c r="B21" s="28" t="s">
        <v>31</v>
      </c>
      <c r="C21" s="10" t="s">
        <v>30</v>
      </c>
      <c r="D21" s="22">
        <f>SUM(E21:AP21)</f>
        <v>276.8</v>
      </c>
      <c r="E21" s="22">
        <v>0</v>
      </c>
      <c r="F21" s="22">
        <v>0</v>
      </c>
      <c r="G21" s="22">
        <v>225.8</v>
      </c>
      <c r="H21" s="22">
        <v>0</v>
      </c>
      <c r="I21" s="22">
        <v>0</v>
      </c>
      <c r="J21" s="22">
        <v>0</v>
      </c>
      <c r="K21" s="22">
        <v>51</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row>
    <row r="22" spans="1:42" s="9" customFormat="1" ht="18.75" x14ac:dyDescent="0.25">
      <c r="A22" s="11" t="s">
        <v>5</v>
      </c>
      <c r="B22" s="28" t="s">
        <v>32</v>
      </c>
      <c r="C22" s="10" t="s">
        <v>30</v>
      </c>
      <c r="D22" s="22">
        <f t="shared" ref="D22:D51" si="0">SUM(E22:AP22)</f>
        <v>345.1</v>
      </c>
      <c r="E22" s="22">
        <v>0</v>
      </c>
      <c r="F22" s="22">
        <v>0</v>
      </c>
      <c r="G22" s="22">
        <v>300.10000000000002</v>
      </c>
      <c r="H22" s="22">
        <v>0</v>
      </c>
      <c r="I22" s="22">
        <v>0</v>
      </c>
      <c r="J22" s="22">
        <v>0</v>
      </c>
      <c r="K22" s="22">
        <v>45</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0</v>
      </c>
      <c r="AP22" s="22">
        <v>0</v>
      </c>
    </row>
    <row r="23" spans="1:42" s="9" customFormat="1" ht="18.75" x14ac:dyDescent="0.25">
      <c r="A23" s="11" t="s">
        <v>63</v>
      </c>
      <c r="B23" s="28" t="s">
        <v>33</v>
      </c>
      <c r="C23" s="10" t="s">
        <v>30</v>
      </c>
      <c r="D23" s="22">
        <f t="shared" si="0"/>
        <v>223.13</v>
      </c>
      <c r="E23" s="22">
        <v>0</v>
      </c>
      <c r="F23" s="22">
        <v>0</v>
      </c>
      <c r="G23" s="22">
        <v>194.13</v>
      </c>
      <c r="H23" s="22">
        <v>0</v>
      </c>
      <c r="I23" s="22">
        <v>0</v>
      </c>
      <c r="J23" s="22">
        <v>0</v>
      </c>
      <c r="K23" s="22">
        <v>29</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c r="AK23" s="22">
        <v>0</v>
      </c>
      <c r="AL23" s="22">
        <v>0</v>
      </c>
      <c r="AM23" s="22">
        <v>0</v>
      </c>
      <c r="AN23" s="22">
        <v>0</v>
      </c>
      <c r="AO23" s="22">
        <v>0</v>
      </c>
      <c r="AP23" s="22">
        <v>0</v>
      </c>
    </row>
    <row r="24" spans="1:42" s="9" customFormat="1" ht="18.75" x14ac:dyDescent="0.25">
      <c r="A24" s="11" t="s">
        <v>64</v>
      </c>
      <c r="B24" s="28" t="s">
        <v>34</v>
      </c>
      <c r="C24" s="10" t="s">
        <v>30</v>
      </c>
      <c r="D24" s="22">
        <f t="shared" si="0"/>
        <v>446.2</v>
      </c>
      <c r="E24" s="22">
        <v>0</v>
      </c>
      <c r="F24" s="22">
        <v>42</v>
      </c>
      <c r="G24" s="22">
        <v>343.2</v>
      </c>
      <c r="H24" s="22">
        <v>0</v>
      </c>
      <c r="I24" s="22">
        <v>0</v>
      </c>
      <c r="J24" s="22">
        <v>0</v>
      </c>
      <c r="K24" s="22">
        <v>61</v>
      </c>
      <c r="L24" s="22">
        <v>0</v>
      </c>
      <c r="M24" s="22">
        <v>0</v>
      </c>
      <c r="N24" s="22">
        <v>0</v>
      </c>
      <c r="O24" s="22">
        <v>0</v>
      </c>
      <c r="P24" s="22">
        <v>0</v>
      </c>
      <c r="Q24" s="22">
        <v>0</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22">
        <v>0</v>
      </c>
      <c r="AI24" s="22">
        <v>0</v>
      </c>
      <c r="AJ24" s="22">
        <v>0</v>
      </c>
      <c r="AK24" s="22">
        <v>0</v>
      </c>
      <c r="AL24" s="22">
        <v>0</v>
      </c>
      <c r="AM24" s="22">
        <v>0</v>
      </c>
      <c r="AN24" s="22">
        <v>0</v>
      </c>
      <c r="AO24" s="22">
        <v>0</v>
      </c>
      <c r="AP24" s="22">
        <v>0</v>
      </c>
    </row>
    <row r="25" spans="1:42" s="9" customFormat="1" ht="18.75" x14ac:dyDescent="0.25">
      <c r="A25" s="11" t="s">
        <v>65</v>
      </c>
      <c r="B25" s="28" t="s">
        <v>35</v>
      </c>
      <c r="C25" s="10" t="s">
        <v>30</v>
      </c>
      <c r="D25" s="22">
        <f t="shared" si="0"/>
        <v>345.2</v>
      </c>
      <c r="E25" s="22">
        <v>0</v>
      </c>
      <c r="F25" s="22">
        <v>37</v>
      </c>
      <c r="G25" s="22">
        <v>232.2</v>
      </c>
      <c r="H25" s="22">
        <v>0</v>
      </c>
      <c r="I25" s="22">
        <v>0</v>
      </c>
      <c r="J25" s="22">
        <v>0</v>
      </c>
      <c r="K25" s="22">
        <v>40</v>
      </c>
      <c r="L25" s="22">
        <v>0</v>
      </c>
      <c r="M25" s="22">
        <v>0</v>
      </c>
      <c r="N25" s="22">
        <v>0</v>
      </c>
      <c r="O25" s="22">
        <v>0</v>
      </c>
      <c r="P25" s="22">
        <v>0</v>
      </c>
      <c r="Q25" s="22">
        <v>0</v>
      </c>
      <c r="R25" s="22">
        <v>0</v>
      </c>
      <c r="S25" s="22">
        <v>36</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row>
    <row r="26" spans="1:42" s="9" customFormat="1" ht="18.75" x14ac:dyDescent="0.25">
      <c r="A26" s="11" t="s">
        <v>66</v>
      </c>
      <c r="B26" s="28" t="s">
        <v>36</v>
      </c>
      <c r="C26" s="10" t="s">
        <v>30</v>
      </c>
      <c r="D26" s="22">
        <f t="shared" si="0"/>
        <v>344.3</v>
      </c>
      <c r="E26" s="22">
        <v>0</v>
      </c>
      <c r="F26" s="22">
        <v>0</v>
      </c>
      <c r="G26" s="22">
        <v>288.3</v>
      </c>
      <c r="H26" s="22">
        <v>0</v>
      </c>
      <c r="I26" s="22">
        <v>0</v>
      </c>
      <c r="J26" s="22">
        <v>0</v>
      </c>
      <c r="K26" s="22">
        <v>56</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row>
    <row r="27" spans="1:42" s="9" customFormat="1" ht="18.75" x14ac:dyDescent="0.25">
      <c r="A27" s="11" t="s">
        <v>67</v>
      </c>
      <c r="B27" s="28" t="s">
        <v>37</v>
      </c>
      <c r="C27" s="10" t="s">
        <v>30</v>
      </c>
      <c r="D27" s="22">
        <f t="shared" si="0"/>
        <v>258.3</v>
      </c>
      <c r="E27" s="22">
        <v>0</v>
      </c>
      <c r="F27" s="22">
        <v>0</v>
      </c>
      <c r="G27" s="22">
        <v>204.3</v>
      </c>
      <c r="H27" s="22">
        <v>0</v>
      </c>
      <c r="I27" s="22">
        <v>0</v>
      </c>
      <c r="J27" s="22">
        <v>0</v>
      </c>
      <c r="K27" s="22">
        <v>54</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row>
    <row r="28" spans="1:42" s="9" customFormat="1" ht="18.75" x14ac:dyDescent="0.25">
      <c r="A28" s="11" t="s">
        <v>68</v>
      </c>
      <c r="B28" s="28" t="s">
        <v>38</v>
      </c>
      <c r="C28" s="10" t="s">
        <v>30</v>
      </c>
      <c r="D28" s="22">
        <f t="shared" si="0"/>
        <v>299.3</v>
      </c>
      <c r="E28" s="22">
        <v>0</v>
      </c>
      <c r="F28" s="22">
        <v>0</v>
      </c>
      <c r="G28" s="22">
        <v>210.3</v>
      </c>
      <c r="H28" s="22">
        <v>0</v>
      </c>
      <c r="I28" s="22">
        <v>0</v>
      </c>
      <c r="J28" s="22">
        <v>0</v>
      </c>
      <c r="K28" s="22">
        <v>52</v>
      </c>
      <c r="L28" s="22">
        <v>0</v>
      </c>
      <c r="M28" s="22">
        <v>0</v>
      </c>
      <c r="N28" s="22">
        <v>0</v>
      </c>
      <c r="O28" s="22">
        <v>0</v>
      </c>
      <c r="P28" s="22">
        <v>0</v>
      </c>
      <c r="Q28" s="22">
        <v>0</v>
      </c>
      <c r="R28" s="22">
        <v>0</v>
      </c>
      <c r="S28" s="22">
        <v>37</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v>0</v>
      </c>
    </row>
    <row r="29" spans="1:42" s="9" customFormat="1" ht="18.75" x14ac:dyDescent="0.25">
      <c r="A29" s="11" t="s">
        <v>69</v>
      </c>
      <c r="B29" s="28" t="s">
        <v>39</v>
      </c>
      <c r="C29" s="10" t="s">
        <v>30</v>
      </c>
      <c r="D29" s="22">
        <f t="shared" si="0"/>
        <v>330.1</v>
      </c>
      <c r="E29" s="22">
        <v>0</v>
      </c>
      <c r="F29" s="22">
        <v>0</v>
      </c>
      <c r="G29" s="22">
        <v>227.1</v>
      </c>
      <c r="H29" s="22">
        <v>0</v>
      </c>
      <c r="I29" s="22">
        <v>0</v>
      </c>
      <c r="J29" s="22">
        <v>0</v>
      </c>
      <c r="K29" s="22">
        <v>51</v>
      </c>
      <c r="L29" s="22">
        <v>0</v>
      </c>
      <c r="M29" s="22">
        <v>52</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row>
    <row r="30" spans="1:42" s="9" customFormat="1" ht="18.75" x14ac:dyDescent="0.25">
      <c r="A30" s="11" t="s">
        <v>70</v>
      </c>
      <c r="B30" s="28" t="s">
        <v>40</v>
      </c>
      <c r="C30" s="10" t="s">
        <v>30</v>
      </c>
      <c r="D30" s="22">
        <f t="shared" si="0"/>
        <v>396.2</v>
      </c>
      <c r="E30" s="22">
        <v>0</v>
      </c>
      <c r="F30" s="22">
        <v>0</v>
      </c>
      <c r="G30" s="22">
        <v>316.2</v>
      </c>
      <c r="H30" s="22">
        <v>0</v>
      </c>
      <c r="I30" s="22">
        <v>0</v>
      </c>
      <c r="J30" s="22">
        <v>0</v>
      </c>
      <c r="K30" s="22">
        <v>56</v>
      </c>
      <c r="L30" s="22">
        <v>0</v>
      </c>
      <c r="M30" s="22">
        <v>0</v>
      </c>
      <c r="N30" s="22">
        <v>0</v>
      </c>
      <c r="O30" s="22">
        <v>0</v>
      </c>
      <c r="P30" s="22">
        <v>24</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c r="AK30" s="22">
        <v>0</v>
      </c>
      <c r="AL30" s="22">
        <v>0</v>
      </c>
      <c r="AM30" s="22">
        <v>0</v>
      </c>
      <c r="AN30" s="22">
        <v>0</v>
      </c>
      <c r="AO30" s="22">
        <v>0</v>
      </c>
      <c r="AP30" s="22">
        <v>0</v>
      </c>
    </row>
    <row r="31" spans="1:42" s="9" customFormat="1" ht="18.75" x14ac:dyDescent="0.25">
      <c r="A31" s="11" t="s">
        <v>71</v>
      </c>
      <c r="B31" s="28" t="s">
        <v>41</v>
      </c>
      <c r="C31" s="10" t="s">
        <v>30</v>
      </c>
      <c r="D31" s="22">
        <f t="shared" si="0"/>
        <v>347</v>
      </c>
      <c r="E31" s="22">
        <v>0</v>
      </c>
      <c r="F31" s="22">
        <v>0</v>
      </c>
      <c r="G31" s="22">
        <v>298</v>
      </c>
      <c r="H31" s="22">
        <v>0</v>
      </c>
      <c r="I31" s="22">
        <v>0</v>
      </c>
      <c r="J31" s="22">
        <v>0</v>
      </c>
      <c r="K31" s="22">
        <v>49</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c r="AI31" s="22">
        <v>0</v>
      </c>
      <c r="AJ31" s="22">
        <v>0</v>
      </c>
      <c r="AK31" s="22">
        <v>0</v>
      </c>
      <c r="AL31" s="22">
        <v>0</v>
      </c>
      <c r="AM31" s="22">
        <v>0</v>
      </c>
      <c r="AN31" s="22">
        <v>0</v>
      </c>
      <c r="AO31" s="22">
        <v>0</v>
      </c>
      <c r="AP31" s="22">
        <v>0</v>
      </c>
    </row>
    <row r="32" spans="1:42" s="9" customFormat="1" ht="18.75" x14ac:dyDescent="0.25">
      <c r="A32" s="11" t="s">
        <v>72</v>
      </c>
      <c r="B32" s="28" t="s">
        <v>42</v>
      </c>
      <c r="C32" s="10" t="s">
        <v>43</v>
      </c>
      <c r="D32" s="22">
        <f t="shared" si="0"/>
        <v>1044.7</v>
      </c>
      <c r="E32" s="22">
        <v>0</v>
      </c>
      <c r="F32" s="22">
        <v>48</v>
      </c>
      <c r="G32" s="22">
        <v>947.7</v>
      </c>
      <c r="H32" s="22">
        <v>0</v>
      </c>
      <c r="I32" s="22">
        <v>0</v>
      </c>
      <c r="J32" s="22">
        <v>0</v>
      </c>
      <c r="K32" s="22">
        <v>49</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v>0</v>
      </c>
    </row>
    <row r="33" spans="1:42" s="9" customFormat="1" ht="18.75" x14ac:dyDescent="0.25">
      <c r="A33" s="11" t="s">
        <v>73</v>
      </c>
      <c r="B33" s="28" t="s">
        <v>44</v>
      </c>
      <c r="C33" s="10" t="s">
        <v>43</v>
      </c>
      <c r="D33" s="22">
        <f t="shared" si="0"/>
        <v>140</v>
      </c>
      <c r="E33" s="22">
        <v>0</v>
      </c>
      <c r="F33" s="22">
        <v>0</v>
      </c>
      <c r="G33" s="22">
        <v>111</v>
      </c>
      <c r="H33" s="22">
        <v>0</v>
      </c>
      <c r="I33" s="22">
        <v>0</v>
      </c>
      <c r="J33" s="22">
        <v>0</v>
      </c>
      <c r="K33" s="22">
        <v>0</v>
      </c>
      <c r="L33" s="22">
        <v>0</v>
      </c>
      <c r="M33" s="22">
        <v>0</v>
      </c>
      <c r="N33" s="22">
        <v>0</v>
      </c>
      <c r="O33" s="22">
        <v>0</v>
      </c>
      <c r="P33" s="22">
        <v>0</v>
      </c>
      <c r="Q33" s="22">
        <v>0</v>
      </c>
      <c r="R33" s="22">
        <v>0</v>
      </c>
      <c r="S33" s="22">
        <v>29</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row>
    <row r="34" spans="1:42" s="9" customFormat="1" ht="18.75" x14ac:dyDescent="0.25">
      <c r="A34" s="11" t="s">
        <v>74</v>
      </c>
      <c r="B34" s="28" t="s">
        <v>45</v>
      </c>
      <c r="C34" s="10" t="s">
        <v>43</v>
      </c>
      <c r="D34" s="22">
        <f t="shared" si="0"/>
        <v>306</v>
      </c>
      <c r="E34" s="22">
        <v>0</v>
      </c>
      <c r="F34" s="22">
        <v>0</v>
      </c>
      <c r="G34" s="22">
        <v>253</v>
      </c>
      <c r="H34" s="22">
        <v>0</v>
      </c>
      <c r="I34" s="22">
        <v>0</v>
      </c>
      <c r="J34" s="22">
        <v>0</v>
      </c>
      <c r="K34" s="22">
        <v>53</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row>
    <row r="35" spans="1:42" s="9" customFormat="1" ht="18.75" x14ac:dyDescent="0.25">
      <c r="A35" s="11" t="s">
        <v>75</v>
      </c>
      <c r="B35" s="28" t="s">
        <v>46</v>
      </c>
      <c r="C35" s="10" t="s">
        <v>43</v>
      </c>
      <c r="D35" s="22">
        <f t="shared" si="0"/>
        <v>167.7</v>
      </c>
      <c r="E35" s="22">
        <v>0</v>
      </c>
      <c r="F35" s="22">
        <v>0</v>
      </c>
      <c r="G35" s="22">
        <v>101.7</v>
      </c>
      <c r="H35" s="22">
        <v>0</v>
      </c>
      <c r="I35" s="22">
        <v>0</v>
      </c>
      <c r="J35" s="22">
        <v>0</v>
      </c>
      <c r="K35" s="22">
        <v>66</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row>
    <row r="36" spans="1:42" s="9" customFormat="1" ht="18.75" x14ac:dyDescent="0.25">
      <c r="A36" s="11" t="s">
        <v>76</v>
      </c>
      <c r="B36" s="28" t="s">
        <v>47</v>
      </c>
      <c r="C36" s="10" t="s">
        <v>43</v>
      </c>
      <c r="D36" s="22">
        <f t="shared" si="0"/>
        <v>313.7</v>
      </c>
      <c r="E36" s="22">
        <v>0</v>
      </c>
      <c r="F36" s="22">
        <v>55</v>
      </c>
      <c r="G36" s="22">
        <v>214.7</v>
      </c>
      <c r="H36" s="22">
        <v>0</v>
      </c>
      <c r="I36" s="22">
        <v>0</v>
      </c>
      <c r="J36" s="22">
        <v>0</v>
      </c>
      <c r="K36" s="22">
        <v>44</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v>0</v>
      </c>
    </row>
    <row r="37" spans="1:42" s="9" customFormat="1" ht="18.75" x14ac:dyDescent="0.25">
      <c r="A37" s="11" t="s">
        <v>77</v>
      </c>
      <c r="B37" s="28" t="s">
        <v>48</v>
      </c>
      <c r="C37" s="10" t="s">
        <v>43</v>
      </c>
      <c r="D37" s="22">
        <f t="shared" si="0"/>
        <v>165.1</v>
      </c>
      <c r="E37" s="22">
        <v>0</v>
      </c>
      <c r="F37" s="22">
        <v>0</v>
      </c>
      <c r="G37" s="22">
        <v>114.1</v>
      </c>
      <c r="H37" s="22">
        <v>0</v>
      </c>
      <c r="I37" s="22">
        <v>0</v>
      </c>
      <c r="J37" s="22">
        <v>0</v>
      </c>
      <c r="K37" s="22">
        <v>51</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v>0</v>
      </c>
    </row>
    <row r="38" spans="1:42" s="9" customFormat="1" ht="18.75" x14ac:dyDescent="0.25">
      <c r="A38" s="11" t="s">
        <v>78</v>
      </c>
      <c r="B38" s="28" t="s">
        <v>49</v>
      </c>
      <c r="C38" s="10" t="s">
        <v>43</v>
      </c>
      <c r="D38" s="22">
        <f t="shared" si="0"/>
        <v>167.2</v>
      </c>
      <c r="E38" s="22">
        <v>0</v>
      </c>
      <c r="F38" s="22">
        <v>0</v>
      </c>
      <c r="G38" s="22">
        <v>116.2</v>
      </c>
      <c r="H38" s="22">
        <v>0</v>
      </c>
      <c r="I38" s="22">
        <v>0</v>
      </c>
      <c r="J38" s="22">
        <v>0</v>
      </c>
      <c r="K38" s="22">
        <v>51</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v>0</v>
      </c>
    </row>
    <row r="39" spans="1:42" s="9" customFormat="1" ht="18.75" x14ac:dyDescent="0.25">
      <c r="A39" s="11" t="s">
        <v>79</v>
      </c>
      <c r="B39" s="28" t="s">
        <v>50</v>
      </c>
      <c r="C39" s="10" t="s">
        <v>43</v>
      </c>
      <c r="D39" s="22">
        <f t="shared" si="0"/>
        <v>214</v>
      </c>
      <c r="E39" s="22">
        <v>0</v>
      </c>
      <c r="F39" s="22">
        <v>60</v>
      </c>
      <c r="G39" s="22">
        <v>114</v>
      </c>
      <c r="H39" s="22">
        <v>0</v>
      </c>
      <c r="I39" s="22">
        <v>0</v>
      </c>
      <c r="J39" s="22">
        <v>0</v>
      </c>
      <c r="K39" s="22">
        <v>40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row>
    <row r="40" spans="1:42" s="9" customFormat="1" ht="18.75" x14ac:dyDescent="0.25">
      <c r="A40" s="11" t="s">
        <v>80</v>
      </c>
      <c r="B40" s="28" t="s">
        <v>51</v>
      </c>
      <c r="C40" s="10" t="s">
        <v>43</v>
      </c>
      <c r="D40" s="22">
        <f t="shared" si="0"/>
        <v>295.5</v>
      </c>
      <c r="E40" s="22">
        <v>0</v>
      </c>
      <c r="F40" s="22">
        <v>76</v>
      </c>
      <c r="G40" s="22">
        <v>179.5</v>
      </c>
      <c r="H40" s="22">
        <v>0</v>
      </c>
      <c r="I40" s="22">
        <v>0</v>
      </c>
      <c r="J40" s="22">
        <v>0</v>
      </c>
      <c r="K40" s="22">
        <v>40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row>
    <row r="41" spans="1:42" s="9" customFormat="1" ht="18.75" x14ac:dyDescent="0.25">
      <c r="A41" s="11" t="s">
        <v>81</v>
      </c>
      <c r="B41" s="28" t="s">
        <v>52</v>
      </c>
      <c r="C41" s="10" t="s">
        <v>43</v>
      </c>
      <c r="D41" s="22">
        <f t="shared" si="0"/>
        <v>208</v>
      </c>
      <c r="E41" s="22">
        <v>0</v>
      </c>
      <c r="F41" s="22">
        <v>0</v>
      </c>
      <c r="G41" s="22">
        <v>187</v>
      </c>
      <c r="H41" s="22">
        <v>0</v>
      </c>
      <c r="I41" s="22">
        <v>0</v>
      </c>
      <c r="J41" s="22">
        <v>0</v>
      </c>
      <c r="K41" s="22">
        <v>21</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c r="AO41" s="22">
        <v>0</v>
      </c>
      <c r="AP41" s="22">
        <v>0</v>
      </c>
    </row>
    <row r="42" spans="1:42" s="9" customFormat="1" ht="18.75" x14ac:dyDescent="0.25">
      <c r="A42" s="11" t="s">
        <v>82</v>
      </c>
      <c r="B42" s="28" t="s">
        <v>53</v>
      </c>
      <c r="C42" s="10" t="s">
        <v>43</v>
      </c>
      <c r="D42" s="22">
        <f t="shared" si="0"/>
        <v>251.8</v>
      </c>
      <c r="E42" s="22">
        <v>0</v>
      </c>
      <c r="F42" s="22">
        <v>0</v>
      </c>
      <c r="G42" s="22">
        <v>200.8</v>
      </c>
      <c r="H42" s="22">
        <v>0</v>
      </c>
      <c r="I42" s="22">
        <v>0</v>
      </c>
      <c r="J42" s="22">
        <v>0</v>
      </c>
      <c r="K42" s="22">
        <v>51</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row>
    <row r="43" spans="1:42" s="9" customFormat="1" ht="18.75" x14ac:dyDescent="0.25">
      <c r="A43" s="11" t="s">
        <v>83</v>
      </c>
      <c r="B43" s="28" t="s">
        <v>54</v>
      </c>
      <c r="C43" s="10" t="s">
        <v>43</v>
      </c>
      <c r="D43" s="22">
        <f t="shared" si="0"/>
        <v>927.8</v>
      </c>
      <c r="E43" s="22">
        <v>0</v>
      </c>
      <c r="F43" s="22">
        <v>37</v>
      </c>
      <c r="G43" s="22">
        <v>846.8</v>
      </c>
      <c r="H43" s="22">
        <v>0</v>
      </c>
      <c r="I43" s="22">
        <v>0</v>
      </c>
      <c r="J43" s="22">
        <v>0</v>
      </c>
      <c r="K43" s="22">
        <v>44</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row>
    <row r="44" spans="1:42" s="9" customFormat="1" ht="18.75" x14ac:dyDescent="0.25">
      <c r="A44" s="11" t="s">
        <v>84</v>
      </c>
      <c r="B44" s="28" t="s">
        <v>55</v>
      </c>
      <c r="C44" s="10" t="s">
        <v>43</v>
      </c>
      <c r="D44" s="22">
        <f t="shared" si="0"/>
        <v>408</v>
      </c>
      <c r="E44" s="22">
        <v>0</v>
      </c>
      <c r="F44" s="22">
        <v>36</v>
      </c>
      <c r="G44" s="22">
        <v>283.2</v>
      </c>
      <c r="H44" s="22">
        <v>0</v>
      </c>
      <c r="I44" s="22">
        <v>0</v>
      </c>
      <c r="J44" s="22">
        <v>0</v>
      </c>
      <c r="K44" s="22">
        <v>49</v>
      </c>
      <c r="L44" s="22">
        <v>0</v>
      </c>
      <c r="M44" s="22">
        <v>0</v>
      </c>
      <c r="N44" s="22">
        <v>0</v>
      </c>
      <c r="O44" s="22">
        <v>0</v>
      </c>
      <c r="P44" s="22">
        <v>0</v>
      </c>
      <c r="Q44" s="22">
        <v>0</v>
      </c>
      <c r="R44" s="22">
        <v>0</v>
      </c>
      <c r="S44" s="22">
        <v>39.799999999999997</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c r="AO44" s="22">
        <v>0</v>
      </c>
      <c r="AP44" s="22">
        <v>0</v>
      </c>
    </row>
    <row r="45" spans="1:42" s="9" customFormat="1" ht="18.75" x14ac:dyDescent="0.25">
      <c r="A45" s="11" t="s">
        <v>85</v>
      </c>
      <c r="B45" s="28" t="s">
        <v>56</v>
      </c>
      <c r="C45" s="10" t="s">
        <v>43</v>
      </c>
      <c r="D45" s="22">
        <f t="shared" si="0"/>
        <v>293.10000000000002</v>
      </c>
      <c r="E45" s="22">
        <v>0</v>
      </c>
      <c r="F45" s="22">
        <v>0</v>
      </c>
      <c r="G45" s="22">
        <v>228.1</v>
      </c>
      <c r="H45" s="22">
        <v>0</v>
      </c>
      <c r="I45" s="22">
        <v>0</v>
      </c>
      <c r="J45" s="22">
        <v>0</v>
      </c>
      <c r="K45" s="22">
        <v>65</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row>
    <row r="46" spans="1:42" s="9" customFormat="1" ht="18.75" x14ac:dyDescent="0.25">
      <c r="A46" s="11" t="s">
        <v>86</v>
      </c>
      <c r="B46" s="28" t="s">
        <v>57</v>
      </c>
      <c r="C46" s="10" t="s">
        <v>43</v>
      </c>
      <c r="D46" s="22">
        <f t="shared" si="0"/>
        <v>463</v>
      </c>
      <c r="E46" s="22">
        <v>0</v>
      </c>
      <c r="F46" s="22">
        <v>0</v>
      </c>
      <c r="G46" s="22">
        <v>232</v>
      </c>
      <c r="H46" s="22">
        <v>0</v>
      </c>
      <c r="I46" s="22">
        <v>0</v>
      </c>
      <c r="J46" s="22">
        <v>0</v>
      </c>
      <c r="K46" s="22">
        <v>43</v>
      </c>
      <c r="L46" s="22">
        <v>0</v>
      </c>
      <c r="M46" s="22">
        <v>0</v>
      </c>
      <c r="N46" s="22">
        <v>0</v>
      </c>
      <c r="O46" s="22">
        <v>0</v>
      </c>
      <c r="P46" s="22">
        <v>0</v>
      </c>
      <c r="Q46" s="22">
        <v>0</v>
      </c>
      <c r="R46" s="22">
        <v>0</v>
      </c>
      <c r="S46" s="22">
        <v>188</v>
      </c>
      <c r="T46" s="22">
        <v>0</v>
      </c>
      <c r="U46" s="22">
        <v>0</v>
      </c>
      <c r="V46" s="22">
        <v>0</v>
      </c>
      <c r="W46" s="22">
        <v>0</v>
      </c>
      <c r="X46" s="22">
        <v>0</v>
      </c>
      <c r="Y46" s="22">
        <v>0</v>
      </c>
      <c r="Z46" s="22">
        <v>0</v>
      </c>
      <c r="AA46" s="22">
        <v>0</v>
      </c>
      <c r="AB46" s="22">
        <v>0</v>
      </c>
      <c r="AC46" s="22">
        <v>0</v>
      </c>
      <c r="AD46" s="22">
        <v>0</v>
      </c>
      <c r="AE46" s="22">
        <v>0</v>
      </c>
      <c r="AF46" s="22">
        <v>0</v>
      </c>
      <c r="AG46" s="22">
        <v>0</v>
      </c>
      <c r="AH46" s="22">
        <v>0</v>
      </c>
      <c r="AI46" s="22">
        <v>0</v>
      </c>
      <c r="AJ46" s="22">
        <v>0</v>
      </c>
      <c r="AK46" s="22">
        <v>0</v>
      </c>
      <c r="AL46" s="22">
        <v>0</v>
      </c>
      <c r="AM46" s="22">
        <v>0</v>
      </c>
      <c r="AN46" s="22">
        <v>0</v>
      </c>
      <c r="AO46" s="22">
        <v>0</v>
      </c>
      <c r="AP46" s="22">
        <v>0</v>
      </c>
    </row>
    <row r="47" spans="1:42" s="9" customFormat="1" ht="18.75" x14ac:dyDescent="0.25">
      <c r="A47" s="11" t="s">
        <v>87</v>
      </c>
      <c r="B47" s="28" t="s">
        <v>58</v>
      </c>
      <c r="C47" s="10" t="s">
        <v>43</v>
      </c>
      <c r="D47" s="22">
        <f t="shared" si="0"/>
        <v>340.2</v>
      </c>
      <c r="E47" s="22">
        <v>0</v>
      </c>
      <c r="F47" s="22">
        <v>0</v>
      </c>
      <c r="G47" s="22">
        <v>295.2</v>
      </c>
      <c r="H47" s="22">
        <v>0</v>
      </c>
      <c r="I47" s="22">
        <v>0</v>
      </c>
      <c r="J47" s="22">
        <v>0</v>
      </c>
      <c r="K47" s="22">
        <v>45</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2">
        <v>0</v>
      </c>
      <c r="AJ47" s="22">
        <v>0</v>
      </c>
      <c r="AK47" s="22">
        <v>0</v>
      </c>
      <c r="AL47" s="22">
        <v>0</v>
      </c>
      <c r="AM47" s="22">
        <v>0</v>
      </c>
      <c r="AN47" s="22">
        <v>0</v>
      </c>
      <c r="AO47" s="22">
        <v>0</v>
      </c>
      <c r="AP47" s="22">
        <v>0</v>
      </c>
    </row>
    <row r="48" spans="1:42" s="9" customFormat="1" ht="18.75" x14ac:dyDescent="0.25">
      <c r="A48" s="11" t="s">
        <v>88</v>
      </c>
      <c r="B48" s="28" t="s">
        <v>59</v>
      </c>
      <c r="C48" s="10" t="s">
        <v>43</v>
      </c>
      <c r="D48" s="22">
        <f t="shared" si="0"/>
        <v>883.5</v>
      </c>
      <c r="E48" s="22">
        <v>0</v>
      </c>
      <c r="F48" s="22">
        <v>83</v>
      </c>
      <c r="G48" s="22">
        <v>748.5</v>
      </c>
      <c r="H48" s="22">
        <v>0</v>
      </c>
      <c r="I48" s="22">
        <v>0</v>
      </c>
      <c r="J48" s="22">
        <v>0</v>
      </c>
      <c r="K48" s="22">
        <v>52</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row>
    <row r="49" spans="1:42" s="9" customFormat="1" ht="18.75" x14ac:dyDescent="0.25">
      <c r="A49" s="11" t="s">
        <v>89</v>
      </c>
      <c r="B49" s="28" t="s">
        <v>60</v>
      </c>
      <c r="C49" s="10" t="s">
        <v>43</v>
      </c>
      <c r="D49" s="22">
        <f t="shared" si="0"/>
        <v>557</v>
      </c>
      <c r="E49" s="22">
        <v>0</v>
      </c>
      <c r="F49" s="22">
        <v>39</v>
      </c>
      <c r="G49" s="22">
        <v>458</v>
      </c>
      <c r="H49" s="22">
        <v>0</v>
      </c>
      <c r="I49" s="22">
        <v>0</v>
      </c>
      <c r="J49" s="22">
        <v>0</v>
      </c>
      <c r="K49" s="22">
        <v>60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c r="AO49" s="22">
        <v>0</v>
      </c>
      <c r="AP49" s="22">
        <v>0</v>
      </c>
    </row>
    <row r="50" spans="1:42" s="9" customFormat="1" ht="18.75" x14ac:dyDescent="0.25">
      <c r="A50" s="11" t="s">
        <v>90</v>
      </c>
      <c r="B50" s="28" t="s">
        <v>61</v>
      </c>
      <c r="C50" s="10" t="s">
        <v>43</v>
      </c>
      <c r="D50" s="22">
        <f t="shared" si="0"/>
        <v>288.5</v>
      </c>
      <c r="E50" s="22">
        <v>0</v>
      </c>
      <c r="F50" s="22">
        <v>38</v>
      </c>
      <c r="G50" s="22">
        <v>209.5</v>
      </c>
      <c r="H50" s="22">
        <v>0</v>
      </c>
      <c r="I50" s="22">
        <v>0</v>
      </c>
      <c r="J50" s="22">
        <v>0</v>
      </c>
      <c r="K50" s="22">
        <v>41</v>
      </c>
      <c r="L50" s="22">
        <v>0</v>
      </c>
      <c r="M50" s="22">
        <v>0</v>
      </c>
      <c r="N50" s="22">
        <v>0</v>
      </c>
      <c r="O50" s="22">
        <v>0</v>
      </c>
      <c r="P50" s="22">
        <v>0</v>
      </c>
      <c r="Q50" s="22">
        <v>0</v>
      </c>
      <c r="R50" s="22">
        <v>0</v>
      </c>
      <c r="S50" s="22">
        <v>0</v>
      </c>
      <c r="T50" s="22">
        <v>0</v>
      </c>
      <c r="U50" s="22">
        <v>0</v>
      </c>
      <c r="V50" s="22">
        <v>0</v>
      </c>
      <c r="W50" s="22">
        <v>0</v>
      </c>
      <c r="X50" s="22">
        <v>0</v>
      </c>
      <c r="Y50" s="22">
        <v>0</v>
      </c>
      <c r="Z50" s="22">
        <v>0</v>
      </c>
      <c r="AA50" s="22">
        <v>0</v>
      </c>
      <c r="AB50" s="22">
        <v>0</v>
      </c>
      <c r="AC50" s="22">
        <v>0</v>
      </c>
      <c r="AD50" s="22">
        <v>0</v>
      </c>
      <c r="AE50" s="22">
        <v>0</v>
      </c>
      <c r="AF50" s="22">
        <v>0</v>
      </c>
      <c r="AG50" s="22">
        <v>0</v>
      </c>
      <c r="AH50" s="22">
        <v>0</v>
      </c>
      <c r="AI50" s="22">
        <v>0</v>
      </c>
      <c r="AJ50" s="22">
        <v>0</v>
      </c>
      <c r="AK50" s="22">
        <v>0</v>
      </c>
      <c r="AL50" s="22">
        <v>0</v>
      </c>
      <c r="AM50" s="22">
        <v>0</v>
      </c>
      <c r="AN50" s="22">
        <v>0</v>
      </c>
      <c r="AO50" s="22">
        <v>0</v>
      </c>
      <c r="AP50" s="22">
        <v>0</v>
      </c>
    </row>
    <row r="51" spans="1:42" s="9" customFormat="1" ht="18.75" x14ac:dyDescent="0.25">
      <c r="A51" s="11" t="s">
        <v>91</v>
      </c>
      <c r="B51" s="28" t="s">
        <v>62</v>
      </c>
      <c r="C51" s="10" t="s">
        <v>43</v>
      </c>
      <c r="D51" s="22">
        <f t="shared" si="0"/>
        <v>363.1</v>
      </c>
      <c r="E51" s="22">
        <v>0</v>
      </c>
      <c r="F51" s="22">
        <v>36</v>
      </c>
      <c r="G51" s="22">
        <v>282.10000000000002</v>
      </c>
      <c r="H51" s="22">
        <v>0</v>
      </c>
      <c r="I51" s="22">
        <v>0</v>
      </c>
      <c r="J51" s="22">
        <v>0</v>
      </c>
      <c r="K51" s="22">
        <v>45</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c r="AO51" s="22">
        <v>0</v>
      </c>
      <c r="AP51" s="22">
        <v>0</v>
      </c>
    </row>
    <row r="52" spans="1:42" s="3" customFormat="1" ht="22.5" customHeight="1" x14ac:dyDescent="0.25">
      <c r="A52" s="6"/>
      <c r="B52" s="8" t="s">
        <v>4</v>
      </c>
      <c r="C52" s="7" t="s">
        <v>1</v>
      </c>
      <c r="D52" s="27">
        <f>SUMIFS(D20:D51,$C$20:$C$51,"городской")</f>
        <v>3800.2300000000005</v>
      </c>
      <c r="E52" s="27">
        <f t="shared" ref="E52:AP52" si="1">SUMIFS(E20:E51,$C$20:$C$51,"городской")</f>
        <v>0</v>
      </c>
      <c r="F52" s="27">
        <f t="shared" si="1"/>
        <v>79</v>
      </c>
      <c r="G52" s="27">
        <f t="shared" si="1"/>
        <v>3028.2299999999996</v>
      </c>
      <c r="H52" s="27">
        <f t="shared" si="1"/>
        <v>0</v>
      </c>
      <c r="I52" s="27">
        <f t="shared" si="1"/>
        <v>0</v>
      </c>
      <c r="J52" s="27">
        <f t="shared" si="1"/>
        <v>0</v>
      </c>
      <c r="K52" s="27">
        <f t="shared" si="1"/>
        <v>544</v>
      </c>
      <c r="L52" s="27">
        <f t="shared" si="1"/>
        <v>0</v>
      </c>
      <c r="M52" s="27">
        <f t="shared" si="1"/>
        <v>52</v>
      </c>
      <c r="N52" s="27">
        <f t="shared" si="1"/>
        <v>0</v>
      </c>
      <c r="O52" s="27">
        <f t="shared" si="1"/>
        <v>0</v>
      </c>
      <c r="P52" s="27">
        <f t="shared" si="1"/>
        <v>24</v>
      </c>
      <c r="Q52" s="27">
        <f t="shared" si="1"/>
        <v>0</v>
      </c>
      <c r="R52" s="27">
        <f t="shared" si="1"/>
        <v>0</v>
      </c>
      <c r="S52" s="27">
        <f t="shared" si="1"/>
        <v>73</v>
      </c>
      <c r="T52" s="27">
        <f t="shared" si="1"/>
        <v>0</v>
      </c>
      <c r="U52" s="27">
        <f t="shared" si="1"/>
        <v>0</v>
      </c>
      <c r="V52" s="27">
        <f t="shared" si="1"/>
        <v>0</v>
      </c>
      <c r="W52" s="27">
        <f t="shared" si="1"/>
        <v>0</v>
      </c>
      <c r="X52" s="27">
        <f t="shared" si="1"/>
        <v>0</v>
      </c>
      <c r="Y52" s="27">
        <f t="shared" si="1"/>
        <v>0</v>
      </c>
      <c r="Z52" s="27">
        <f t="shared" si="1"/>
        <v>0</v>
      </c>
      <c r="AA52" s="27">
        <f t="shared" si="1"/>
        <v>0</v>
      </c>
      <c r="AB52" s="27">
        <f t="shared" si="1"/>
        <v>0</v>
      </c>
      <c r="AC52" s="27">
        <f t="shared" si="1"/>
        <v>0</v>
      </c>
      <c r="AD52" s="27">
        <f t="shared" si="1"/>
        <v>0</v>
      </c>
      <c r="AE52" s="27">
        <f t="shared" si="1"/>
        <v>0</v>
      </c>
      <c r="AF52" s="27">
        <f t="shared" si="1"/>
        <v>0</v>
      </c>
      <c r="AG52" s="27">
        <f t="shared" si="1"/>
        <v>0</v>
      </c>
      <c r="AH52" s="27">
        <f t="shared" si="1"/>
        <v>0</v>
      </c>
      <c r="AI52" s="27">
        <f t="shared" si="1"/>
        <v>0</v>
      </c>
      <c r="AJ52" s="27">
        <f t="shared" si="1"/>
        <v>0</v>
      </c>
      <c r="AK52" s="27">
        <f t="shared" si="1"/>
        <v>0</v>
      </c>
      <c r="AL52" s="27">
        <f t="shared" si="1"/>
        <v>0</v>
      </c>
      <c r="AM52" s="27">
        <f t="shared" si="1"/>
        <v>0</v>
      </c>
      <c r="AN52" s="27">
        <f t="shared" si="1"/>
        <v>0</v>
      </c>
      <c r="AO52" s="27">
        <f t="shared" si="1"/>
        <v>0</v>
      </c>
      <c r="AP52" s="27">
        <f t="shared" si="1"/>
        <v>0</v>
      </c>
    </row>
    <row r="53" spans="1:42" s="3" customFormat="1" ht="22.5" customHeight="1" x14ac:dyDescent="0.25">
      <c r="A53" s="6"/>
      <c r="B53" s="8" t="s">
        <v>3</v>
      </c>
      <c r="C53" s="7" t="s">
        <v>1</v>
      </c>
      <c r="D53" s="27">
        <f>SUMIFS(D20:D51,$C$20:$C$51,"сельский")</f>
        <v>7797.9000000000005</v>
      </c>
      <c r="E53" s="27">
        <f t="shared" ref="E53:AP53" si="2">SUMIFS(E20:E51,$C$20:$C$51,"сельский")</f>
        <v>0</v>
      </c>
      <c r="F53" s="27">
        <f t="shared" si="2"/>
        <v>508</v>
      </c>
      <c r="G53" s="27">
        <f t="shared" si="2"/>
        <v>6123.0999999999995</v>
      </c>
      <c r="H53" s="27">
        <f t="shared" si="2"/>
        <v>0</v>
      </c>
      <c r="I53" s="27">
        <f t="shared" si="2"/>
        <v>0</v>
      </c>
      <c r="J53" s="27">
        <f t="shared" si="2"/>
        <v>0</v>
      </c>
      <c r="K53" s="27">
        <f t="shared" si="2"/>
        <v>910</v>
      </c>
      <c r="L53" s="27">
        <f t="shared" si="2"/>
        <v>0</v>
      </c>
      <c r="M53" s="27">
        <f t="shared" si="2"/>
        <v>0</v>
      </c>
      <c r="N53" s="27">
        <f t="shared" si="2"/>
        <v>0</v>
      </c>
      <c r="O53" s="27">
        <f t="shared" si="2"/>
        <v>0</v>
      </c>
      <c r="P53" s="27">
        <f t="shared" si="2"/>
        <v>0</v>
      </c>
      <c r="Q53" s="27">
        <f t="shared" si="2"/>
        <v>0</v>
      </c>
      <c r="R53" s="27">
        <f t="shared" si="2"/>
        <v>0</v>
      </c>
      <c r="S53" s="27">
        <f t="shared" si="2"/>
        <v>256.8</v>
      </c>
      <c r="T53" s="27">
        <f t="shared" si="2"/>
        <v>0</v>
      </c>
      <c r="U53" s="27">
        <f t="shared" si="2"/>
        <v>0</v>
      </c>
      <c r="V53" s="27">
        <f t="shared" si="2"/>
        <v>0</v>
      </c>
      <c r="W53" s="27">
        <f t="shared" si="2"/>
        <v>0</v>
      </c>
      <c r="X53" s="27">
        <f t="shared" si="2"/>
        <v>0</v>
      </c>
      <c r="Y53" s="27">
        <f t="shared" si="2"/>
        <v>0</v>
      </c>
      <c r="Z53" s="27">
        <f t="shared" si="2"/>
        <v>0</v>
      </c>
      <c r="AA53" s="27">
        <f t="shared" si="2"/>
        <v>0</v>
      </c>
      <c r="AB53" s="27">
        <f t="shared" si="2"/>
        <v>0</v>
      </c>
      <c r="AC53" s="27">
        <f t="shared" si="2"/>
        <v>0</v>
      </c>
      <c r="AD53" s="27">
        <f t="shared" si="2"/>
        <v>0</v>
      </c>
      <c r="AE53" s="27">
        <f t="shared" si="2"/>
        <v>0</v>
      </c>
      <c r="AF53" s="27">
        <f t="shared" si="2"/>
        <v>0</v>
      </c>
      <c r="AG53" s="27">
        <f t="shared" si="2"/>
        <v>0</v>
      </c>
      <c r="AH53" s="27">
        <f t="shared" si="2"/>
        <v>0</v>
      </c>
      <c r="AI53" s="27">
        <f t="shared" si="2"/>
        <v>0</v>
      </c>
      <c r="AJ53" s="27">
        <f t="shared" si="2"/>
        <v>0</v>
      </c>
      <c r="AK53" s="27">
        <f t="shared" si="2"/>
        <v>0</v>
      </c>
      <c r="AL53" s="27">
        <f t="shared" si="2"/>
        <v>0</v>
      </c>
      <c r="AM53" s="27">
        <f t="shared" si="2"/>
        <v>0</v>
      </c>
      <c r="AN53" s="27">
        <f t="shared" si="2"/>
        <v>0</v>
      </c>
      <c r="AO53" s="27">
        <f t="shared" si="2"/>
        <v>0</v>
      </c>
      <c r="AP53" s="27">
        <f t="shared" si="2"/>
        <v>0</v>
      </c>
    </row>
    <row r="54" spans="1:42" s="3" customFormat="1" ht="22.5" customHeight="1" x14ac:dyDescent="0.25">
      <c r="A54" s="6"/>
      <c r="B54" s="5" t="s">
        <v>2</v>
      </c>
      <c r="C54" s="4" t="s">
        <v>1</v>
      </c>
      <c r="D54" s="27">
        <f>D53+D52</f>
        <v>11598.130000000001</v>
      </c>
      <c r="E54" s="27">
        <f t="shared" ref="E54:AP54" si="3">E53+E52</f>
        <v>0</v>
      </c>
      <c r="F54" s="27">
        <f t="shared" si="3"/>
        <v>587</v>
      </c>
      <c r="G54" s="27">
        <f t="shared" si="3"/>
        <v>9151.3299999999981</v>
      </c>
      <c r="H54" s="27">
        <f t="shared" si="3"/>
        <v>0</v>
      </c>
      <c r="I54" s="27">
        <f t="shared" si="3"/>
        <v>0</v>
      </c>
      <c r="J54" s="27">
        <f t="shared" si="3"/>
        <v>0</v>
      </c>
      <c r="K54" s="27">
        <f t="shared" si="3"/>
        <v>1454</v>
      </c>
      <c r="L54" s="27">
        <f t="shared" si="3"/>
        <v>0</v>
      </c>
      <c r="M54" s="27">
        <f t="shared" si="3"/>
        <v>52</v>
      </c>
      <c r="N54" s="27">
        <f t="shared" si="3"/>
        <v>0</v>
      </c>
      <c r="O54" s="27">
        <f t="shared" si="3"/>
        <v>0</v>
      </c>
      <c r="P54" s="27">
        <f t="shared" si="3"/>
        <v>24</v>
      </c>
      <c r="Q54" s="27">
        <f t="shared" si="3"/>
        <v>0</v>
      </c>
      <c r="R54" s="27">
        <f t="shared" si="3"/>
        <v>0</v>
      </c>
      <c r="S54" s="27">
        <f t="shared" si="3"/>
        <v>329.8</v>
      </c>
      <c r="T54" s="27">
        <f t="shared" si="3"/>
        <v>0</v>
      </c>
      <c r="U54" s="27">
        <f t="shared" si="3"/>
        <v>0</v>
      </c>
      <c r="V54" s="27">
        <f t="shared" si="3"/>
        <v>0</v>
      </c>
      <c r="W54" s="27">
        <f t="shared" si="3"/>
        <v>0</v>
      </c>
      <c r="X54" s="27">
        <f t="shared" si="3"/>
        <v>0</v>
      </c>
      <c r="Y54" s="27">
        <f t="shared" si="3"/>
        <v>0</v>
      </c>
      <c r="Z54" s="27">
        <f t="shared" si="3"/>
        <v>0</v>
      </c>
      <c r="AA54" s="27">
        <f t="shared" si="3"/>
        <v>0</v>
      </c>
      <c r="AB54" s="27">
        <f t="shared" si="3"/>
        <v>0</v>
      </c>
      <c r="AC54" s="27">
        <f t="shared" si="3"/>
        <v>0</v>
      </c>
      <c r="AD54" s="27">
        <f t="shared" si="3"/>
        <v>0</v>
      </c>
      <c r="AE54" s="27">
        <f t="shared" si="3"/>
        <v>0</v>
      </c>
      <c r="AF54" s="27">
        <f t="shared" si="3"/>
        <v>0</v>
      </c>
      <c r="AG54" s="27">
        <f t="shared" si="3"/>
        <v>0</v>
      </c>
      <c r="AH54" s="27">
        <f t="shared" si="3"/>
        <v>0</v>
      </c>
      <c r="AI54" s="27">
        <f t="shared" si="3"/>
        <v>0</v>
      </c>
      <c r="AJ54" s="27">
        <f t="shared" si="3"/>
        <v>0</v>
      </c>
      <c r="AK54" s="27">
        <f t="shared" si="3"/>
        <v>0</v>
      </c>
      <c r="AL54" s="27">
        <f t="shared" si="3"/>
        <v>0</v>
      </c>
      <c r="AM54" s="27">
        <f t="shared" si="3"/>
        <v>0</v>
      </c>
      <c r="AN54" s="27">
        <f t="shared" si="3"/>
        <v>0</v>
      </c>
      <c r="AO54" s="27">
        <f t="shared" si="3"/>
        <v>0</v>
      </c>
      <c r="AP54" s="27">
        <f t="shared" si="3"/>
        <v>0</v>
      </c>
    </row>
    <row r="55" spans="1:42" x14ac:dyDescent="0.25">
      <c r="B55" s="21"/>
      <c r="C55" s="21"/>
      <c r="D55" s="21"/>
    </row>
    <row r="56" spans="1:42" ht="20.25" x14ac:dyDescent="0.25">
      <c r="B56" s="20"/>
      <c r="C56" s="21"/>
      <c r="D56" s="21"/>
      <c r="E56" s="21"/>
      <c r="F56" s="21"/>
      <c r="N56" s="20"/>
      <c r="O56" s="21"/>
      <c r="P56" s="21"/>
      <c r="Q56" s="21"/>
    </row>
    <row r="57" spans="1:42" ht="20.25" x14ac:dyDescent="0.25">
      <c r="B57" s="20"/>
      <c r="C57" s="17"/>
      <c r="D57" s="17"/>
      <c r="E57" s="17"/>
      <c r="F57" s="17"/>
      <c r="N57" s="20"/>
      <c r="O57" s="17"/>
      <c r="P57" s="17"/>
      <c r="Q57" s="17"/>
    </row>
    <row r="58" spans="1:42" ht="20.25" x14ac:dyDescent="0.25">
      <c r="B58" s="20"/>
      <c r="C58" s="17"/>
      <c r="D58" s="17"/>
      <c r="E58" s="17"/>
      <c r="F58" s="17"/>
      <c r="N58" s="20"/>
      <c r="O58" s="17"/>
      <c r="P58" s="17"/>
      <c r="Q58" s="17"/>
    </row>
    <row r="59" spans="1:42" ht="20.25" x14ac:dyDescent="0.25">
      <c r="B59" s="20"/>
      <c r="C59" s="17"/>
      <c r="D59" s="17"/>
      <c r="E59" s="17"/>
      <c r="F59" s="17"/>
      <c r="N59" s="20"/>
      <c r="O59" s="17"/>
      <c r="P59" s="17"/>
      <c r="Q59" s="17"/>
    </row>
    <row r="60" spans="1:42" ht="20.25" x14ac:dyDescent="0.25">
      <c r="B60" s="20"/>
      <c r="C60" s="17"/>
      <c r="D60" s="17"/>
      <c r="E60" s="17"/>
      <c r="F60" s="17"/>
      <c r="N60" s="20"/>
      <c r="O60" s="17"/>
      <c r="P60" s="17"/>
      <c r="Q60" s="17"/>
    </row>
    <row r="61" spans="1:42" ht="20.25" x14ac:dyDescent="0.25">
      <c r="B61" s="20"/>
      <c r="C61" s="17"/>
      <c r="D61" s="17"/>
      <c r="E61" s="17"/>
      <c r="F61" s="17"/>
      <c r="N61" s="20"/>
      <c r="O61" s="17"/>
      <c r="P61" s="17"/>
      <c r="Q61" s="17"/>
    </row>
    <row r="62" spans="1:42" ht="20.25" x14ac:dyDescent="0.25">
      <c r="B62" s="18"/>
      <c r="C62" s="17"/>
      <c r="D62" s="17"/>
      <c r="E62" s="17"/>
      <c r="F62" s="17"/>
      <c r="N62" s="18"/>
      <c r="O62" s="17"/>
      <c r="P62" s="17"/>
      <c r="Q62" s="17"/>
    </row>
    <row r="63" spans="1:42" ht="20.25" x14ac:dyDescent="0.25">
      <c r="B63" s="20"/>
      <c r="C63" s="19"/>
      <c r="D63" s="19"/>
      <c r="E63" s="19"/>
      <c r="F63" s="19"/>
      <c r="N63" s="20"/>
      <c r="O63" s="19"/>
      <c r="P63" s="19"/>
      <c r="Q63" s="19"/>
    </row>
    <row r="64" spans="1:42" ht="20.25" x14ac:dyDescent="0.25">
      <c r="B64" s="18"/>
      <c r="C64" s="17"/>
      <c r="D64" s="17"/>
      <c r="E64" s="17"/>
      <c r="F64" s="17"/>
      <c r="N64" s="18"/>
      <c r="O64" s="17"/>
      <c r="P64" s="17"/>
      <c r="Q64" s="17"/>
    </row>
  </sheetData>
  <mergeCells count="52">
    <mergeCell ref="AI17:AI18"/>
    <mergeCell ref="AJ17:AK17"/>
    <mergeCell ref="AE11:AG11"/>
    <mergeCell ref="AL11:AN11"/>
    <mergeCell ref="A8:A18"/>
    <mergeCell ref="B8:B18"/>
    <mergeCell ref="C8:C18"/>
    <mergeCell ref="D8:D18"/>
    <mergeCell ref="AF12:AF17"/>
    <mergeCell ref="E17:E18"/>
    <mergeCell ref="F17:F18"/>
    <mergeCell ref="G17:G18"/>
    <mergeCell ref="H17:J17"/>
    <mergeCell ref="T17:T18"/>
    <mergeCell ref="K12:K17"/>
    <mergeCell ref="L12:M17"/>
    <mergeCell ref="Q11:R17"/>
    <mergeCell ref="O12:P17"/>
    <mergeCell ref="E11:J16"/>
    <mergeCell ref="K11:P11"/>
    <mergeCell ref="D6:Z6"/>
    <mergeCell ref="AH17:AH18"/>
    <mergeCell ref="S11:S17"/>
    <mergeCell ref="T11:W16"/>
    <mergeCell ref="U17:U18"/>
    <mergeCell ref="V17:W17"/>
    <mergeCell ref="AC8:AP8"/>
    <mergeCell ref="E9:S9"/>
    <mergeCell ref="E10:S10"/>
    <mergeCell ref="T10:AB10"/>
    <mergeCell ref="AC10:AG10"/>
    <mergeCell ref="AH10:AP10"/>
    <mergeCell ref="E8:AB8"/>
    <mergeCell ref="T9:AB9"/>
    <mergeCell ref="AC9:AG9"/>
    <mergeCell ref="AH9:AP9"/>
    <mergeCell ref="AO11:AO17"/>
    <mergeCell ref="AP11:AP17"/>
    <mergeCell ref="Y12:Y17"/>
    <mergeCell ref="Z12:Z17"/>
    <mergeCell ref="N12:N17"/>
    <mergeCell ref="AM12:AM17"/>
    <mergeCell ref="AH11:AK16"/>
    <mergeCell ref="AN12:AN17"/>
    <mergeCell ref="AE12:AE17"/>
    <mergeCell ref="X12:X17"/>
    <mergeCell ref="X11:AA11"/>
    <mergeCell ref="AA12:AA17"/>
    <mergeCell ref="AB11:AB17"/>
    <mergeCell ref="AC11:AD17"/>
    <mergeCell ref="AL12:AL17"/>
    <mergeCell ref="AG12:AG17"/>
  </mergeCells>
  <printOptions horizontalCentered="1"/>
  <pageMargins left="0.23622047244094491" right="0.23622047244094491" top="0.78740157480314965" bottom="0.78740157480314965" header="0" footer="0"/>
  <pageSetup paperSize="9" scale="30" orientation="landscape" r:id="rId1"/>
  <headerFooter differentOddEven="1"/>
  <colBreaks count="1" manualBreakCount="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 с 01.01.2020 по 31.08.2020</vt:lpstr>
      <vt:lpstr>'Пер. с 01.01.2020 по 31.08.2020'!Область_печати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exif_MSED_f6545b30f3261ab078ee1361945f5b57fe8e6893621669d6bb02022a044631f2</dc:description>
  <cp:lastModifiedBy/>
  <dcterms:created xsi:type="dcterms:W3CDTF">2006-09-16T00:00:00Z</dcterms:created>
  <dcterms:modified xsi:type="dcterms:W3CDTF">2020-10-29T15:17:28Z</dcterms:modified>
</cp:coreProperties>
</file>